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I89" i="1" l="1"/>
  <c r="H89" i="1"/>
  <c r="G89" i="1"/>
  <c r="I70" i="1" l="1"/>
  <c r="H70" i="1"/>
  <c r="G70" i="1"/>
  <c r="F70" i="1"/>
  <c r="I51" i="1" l="1"/>
  <c r="H51" i="1"/>
  <c r="G51" i="1"/>
  <c r="L32" i="1" l="1"/>
  <c r="F13" i="1"/>
  <c r="G13" i="1"/>
  <c r="H13" i="1"/>
  <c r="I13" i="1"/>
  <c r="J13" i="1"/>
  <c r="L1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L99" i="1"/>
  <c r="J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B24" i="1"/>
  <c r="A24" i="1"/>
  <c r="B14" i="1"/>
  <c r="A14" i="1"/>
  <c r="H196" i="1" l="1"/>
  <c r="J196" i="1"/>
  <c r="I196" i="1"/>
  <c r="G196" i="1"/>
  <c r="L196" i="1" l="1"/>
</calcChain>
</file>

<file path=xl/sharedStrings.xml><?xml version="1.0" encoding="utf-8"?>
<sst xmlns="http://schemas.openxmlformats.org/spreadsheetml/2006/main" count="340" uniqueCount="115">
  <si>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</si>
  <si>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</si>
  <si>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</si>
  <si>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</si>
  <si>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</si>
  <si>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</si>
  <si>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</si>
  <si>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</si>
  <si>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</si>
  <si>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</si>
  <si>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</si>
  <si>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</si>
  <si>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</si>
  <si>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</si>
  <si>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</si>
  <si>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</si>
  <si>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</si>
  <si>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</si>
  <si>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</si>
  <si>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</si>
  <si>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</si>
  <si>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</si>
  <si>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</si>
  <si>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</si>
  <si>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</si>
  <si>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</si>
  <si>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</si>
  <si>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</si>
  <si>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</si>
  <si>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</si>
  <si>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</si>
  <si>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</si>
  <si>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</si>
  <si>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</si>
  <si>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</si>
  <si>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</si>
  <si>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</si>
  <si>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</si>
  <si>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</si>
  <si>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Чай с лимоном</t>
  </si>
  <si>
    <t>Хлеб пшеничный</t>
  </si>
  <si>
    <t>сладкое</t>
  </si>
  <si>
    <t>Чай с сахаром</t>
  </si>
  <si>
    <t>Кофейный напиток с молоком сгущенным</t>
  </si>
  <si>
    <t>545,02/241,08</t>
  </si>
  <si>
    <t>Сок фруктовый</t>
  </si>
  <si>
    <t>Борщ из свежей капусты с картофелем</t>
  </si>
  <si>
    <t>Винегрет овощной</t>
  </si>
  <si>
    <t>Картофельное пюре</t>
  </si>
  <si>
    <t>Рассольник ленинградский</t>
  </si>
  <si>
    <t>Компот из апельсинов</t>
  </si>
  <si>
    <t>Утверждено</t>
  </si>
  <si>
    <t>Директор СОШ 15</t>
  </si>
  <si>
    <t>Шинбергенов А.Т.</t>
  </si>
  <si>
    <t>МОАУ "СОШ №15"</t>
  </si>
  <si>
    <t>02.</t>
  </si>
  <si>
    <t>311,04/382,08</t>
  </si>
  <si>
    <t>Каша молочная пшенная, бутерброд с повидлом</t>
  </si>
  <si>
    <t>хлеб пшеничный</t>
  </si>
  <si>
    <t>Салат из моркови «По-корейски»</t>
  </si>
  <si>
    <t>Каша гречневая с наггетсами куриными</t>
  </si>
  <si>
    <t>Компот из плодов сушеных</t>
  </si>
  <si>
    <t>хлеб ржано-пшеничный</t>
  </si>
  <si>
    <t>595,22/510,04</t>
  </si>
  <si>
    <t>Картофельное пюре с шницелем из птицы и томатным соусом</t>
  </si>
  <si>
    <t>Сушки</t>
  </si>
  <si>
    <t>520,04/814,08</t>
  </si>
  <si>
    <t xml:space="preserve"> </t>
  </si>
  <si>
    <t>Салат из белокочаной капусты морковью</t>
  </si>
  <si>
    <t>Суп гороховый с гренками</t>
  </si>
  <si>
    <t>Шницель припущенный из птицы с томатным соусом</t>
  </si>
  <si>
    <t xml:space="preserve">Картофельное пюре </t>
  </si>
  <si>
    <t>Компот из сушеных фруктов</t>
  </si>
  <si>
    <t>Плов из свинины с порционным помидором</t>
  </si>
  <si>
    <t>Чай фруктовый</t>
  </si>
  <si>
    <t>444,04/246,08</t>
  </si>
  <si>
    <t>Помидор свежий</t>
  </si>
  <si>
    <t>Щи из свежей капусты с картофелем</t>
  </si>
  <si>
    <t>Плов из свинины</t>
  </si>
  <si>
    <t>Рагу из овощей с биточком домашним и  соусом, бутерброд с маслом</t>
  </si>
  <si>
    <t>92,08/271,08</t>
  </si>
  <si>
    <t>Суп картофельный с рисом</t>
  </si>
  <si>
    <t>Биточек домашний с соусом</t>
  </si>
  <si>
    <t>Рагу из овощей</t>
  </si>
  <si>
    <t>Паста с куриным филе, свежим помидором, сыром и сливочным маслом</t>
  </si>
  <si>
    <t>Печенье сахарное</t>
  </si>
  <si>
    <t>Салат из белокочанной капусты с огурцом свежим</t>
  </si>
  <si>
    <t>Напиток из шиповника</t>
  </si>
  <si>
    <t>Какао с молоком</t>
  </si>
  <si>
    <t>Каша молочная рисовая,бутерброд с маслом</t>
  </si>
  <si>
    <t>1,12/253,13</t>
  </si>
  <si>
    <t>Суп картофельный с клецками</t>
  </si>
  <si>
    <t>Бифштекс по домашнему</t>
  </si>
  <si>
    <t>Гороховое пюре</t>
  </si>
  <si>
    <t>Огурец свежий</t>
  </si>
  <si>
    <t>Жаркое по-домашнему</t>
  </si>
  <si>
    <t>Печенье овсяное</t>
  </si>
  <si>
    <t>Салат «Полонынский»</t>
  </si>
  <si>
    <t>Суп рыбный</t>
  </si>
  <si>
    <t>«Жаркое по-домашнему»</t>
  </si>
  <si>
    <t>Каша гречневая, митболы с томатным соусом и порционным помидором</t>
  </si>
  <si>
    <t>510,04/246,08</t>
  </si>
  <si>
    <t>Суп картофельный с вермишелью</t>
  </si>
  <si>
    <t>Митболы с томатным соусом</t>
  </si>
  <si>
    <t>Каша гречневая</t>
  </si>
  <si>
    <t>542,22/265,08</t>
  </si>
  <si>
    <t>Котлета рыбная из минтая, картофельное пюре</t>
  </si>
  <si>
    <t>Котлета рыбная из минтая, с томатным соусом</t>
  </si>
  <si>
    <t>545,02/265,08</t>
  </si>
  <si>
    <t>Гуляш из филе кур с отварными макаронами и порционным огурцом</t>
  </si>
  <si>
    <t>210,05/516,04</t>
  </si>
  <si>
    <t>Суп гречневый с овощами</t>
  </si>
  <si>
    <t xml:space="preserve">Гуляш из филе кур </t>
  </si>
  <si>
    <t>Макароны отварные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</si>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</sst>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3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4" fontId="0" fillId="4" borderId="5" xfId="0" applyNumberFormat="1" applyFon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4" fontId="0" fillId="4" borderId="5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0" fillId="4" borderId="5" xfId="0" applyFont="1" applyFill="1" applyBorder="1" applyAlignment="1" applyProtection="1">
      <alignment horizontal="left" wrapText="1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5" xfId="1" applyFont="1" applyFill="1" applyBorder="1" applyAlignment="1" applyProtection="1">
      <alignment wrapText="1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5" xfId="1" applyNumberFormat="1" applyFont="1" applyFill="1" applyBorder="1" applyAlignment="1" applyProtection="1">
      <alignment horizontal="center"/>
      <protection locked="0"/>
    </xf>
    <xf numFmtId="4" fontId="12" fillId="4" borderId="2" xfId="1" applyNumberForma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4" borderId="24" xfId="1" applyNumberFormat="1" applyFont="1" applyFill="1" applyBorder="1" applyAlignment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ont="1" applyFill="1" applyBorder="1" applyAlignment="1" applyProtection="1">
      <alignment wrapText="1"/>
      <protection locked="0"/>
    </xf>
    <xf numFmtId="1" fontId="11" fillId="4" borderId="3" xfId="1" applyNumberFormat="1" applyFont="1" applyFill="1" applyBorder="1" applyAlignment="1" applyProtection="1">
      <alignment horizontal="center" vertical="center"/>
    </xf>
    <xf numFmtId="1" fontId="11" fillId="4" borderId="24" xfId="1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 wrapText="1"/>
      <protection locked="0"/>
    </xf>
    <xf numFmtId="4" fontId="0" fillId="4" borderId="2" xfId="0" applyNumberFormat="1" applyFill="1" applyBorder="1" applyAlignment="1" applyProtection="1">
      <alignment horizontal="center"/>
      <protection locked="0"/>
    </xf>
    <xf numFmtId="1" fontId="11" fillId="4" borderId="3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4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4" fontId="12" fillId="4" borderId="2" xfId="1" applyNumberForma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5" xfId="1" applyNumberForma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4" borderId="24" xfId="1" applyNumberFormat="1" applyFont="1" applyFill="1" applyBorder="1" applyAlignment="1" applyProtection="1">
      <alignment horizontal="center" vertical="center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12" fillId="4" borderId="5" xfId="1" applyFont="1" applyFill="1" applyBorder="1" applyAlignment="1" applyProtection="1">
      <alignment horizontal="left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1" xfId="1" applyNumberForma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4" fontId="12" fillId="4" borderId="2" xfId="1" applyNumberFormat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 applyProtection="1">
      <alignment horizontal="center" vertical="center"/>
    </xf>
    <xf numFmtId="1" fontId="11" fillId="4" borderId="3" xfId="1" applyNumberFormat="1" applyFont="1" applyFill="1" applyBorder="1" applyAlignment="1" applyProtection="1">
      <alignment horizontal="center" vertical="center"/>
    </xf>
    <xf numFmtId="1" fontId="11" fillId="4" borderId="24" xfId="1" applyNumberFormat="1" applyFont="1" applyFill="1" applyBorder="1" applyAlignment="1" applyProtection="1">
      <alignment horizontal="center" vertical="center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5" xfId="1" applyFont="1" applyFill="1" applyBorder="1" applyAlignment="1" applyProtection="1">
      <alignment wrapText="1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4" fontId="12" fillId="4" borderId="2" xfId="1" applyNumberForma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4" fontId="12" fillId="4" borderId="5" xfId="1" applyNumberFormat="1" applyFont="1" applyFill="1" applyBorder="1" applyAlignment="1" applyProtection="1">
      <alignment horizont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4" borderId="24" xfId="1" applyNumberFormat="1" applyFont="1" applyFill="1" applyBorder="1" applyAlignment="1" applyProtection="1">
      <alignment horizontal="center" vertical="center"/>
      <protection locked="0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12" fillId="4" borderId="5" xfId="1" applyFont="1" applyFill="1" applyBorder="1" applyAlignment="1" applyProtection="1">
      <alignment horizontal="left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1" xfId="1" applyNumberForma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2" xfId="1" applyNumberFormat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15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1" fillId="4" borderId="3" xfId="1" applyFont="1" applyFill="1" applyBorder="1" applyAlignment="1" applyProtection="1">
      <alignment horizontal="center" vertical="center"/>
    </xf>
    <xf numFmtId="1" fontId="11" fillId="4" borderId="3" xfId="1" applyNumberFormat="1" applyFont="1" applyFill="1" applyBorder="1" applyAlignment="1" applyProtection="1">
      <alignment horizontal="center" vertical="center"/>
    </xf>
    <xf numFmtId="1" fontId="11" fillId="4" borderId="24" xfId="1" applyNumberFormat="1" applyFont="1" applyFill="1" applyBorder="1" applyAlignment="1" applyProtection="1">
      <alignment horizontal="center" vertical="center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5" xfId="1" applyFont="1" applyFill="1" applyBorder="1" applyAlignment="1" applyProtection="1">
      <alignment wrapText="1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5" xfId="1" applyNumberFormat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2" fontId="11" fillId="4" borderId="3" xfId="1" applyNumberFormat="1" applyFont="1" applyFill="1" applyBorder="1" applyAlignment="1" applyProtection="1">
      <alignment horizontal="center" vertical="center"/>
      <protection locked="0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12" fillId="4" borderId="5" xfId="1" applyFont="1" applyFill="1" applyBorder="1" applyAlignment="1" applyProtection="1">
      <alignment horizontal="left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1" xfId="1" applyNumberFormat="1" applyFill="1" applyBorder="1" applyAlignment="1" applyProtection="1">
      <alignment horizontal="center"/>
      <protection locked="0"/>
    </xf>
    <xf numFmtId="4" fontId="12" fillId="4" borderId="2" xfId="1" applyNumberFormat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</xf>
    <xf numFmtId="1" fontId="11" fillId="4" borderId="24" xfId="1" applyNumberFormat="1" applyFont="1" applyFill="1" applyBorder="1" applyAlignment="1" applyProtection="1">
      <alignment horizontal="center" vertical="center"/>
    </xf>
    <xf numFmtId="0" fontId="11" fillId="4" borderId="3" xfId="1" applyFont="1" applyFill="1" applyBorder="1" applyAlignment="1" applyProtection="1">
      <alignment horizontal="center" vertical="center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5" xfId="1" applyFont="1" applyFill="1" applyBorder="1" applyAlignment="1" applyProtection="1">
      <alignment wrapText="1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5" xfId="1" applyNumberFormat="1" applyFon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2" fontId="11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4" borderId="24" xfId="1" applyNumberFormat="1" applyFont="1" applyFill="1" applyBorder="1" applyAlignment="1" applyProtection="1">
      <alignment horizontal="center" vertical="center"/>
      <protection locked="0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12" fillId="4" borderId="5" xfId="1" applyFont="1" applyFill="1" applyBorder="1" applyAlignment="1" applyProtection="1">
      <alignment horizontal="left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1" xfId="1" applyNumberForma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 applyProtection="1">
      <alignment horizontal="center" vertical="center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5" xfId="1" applyFont="1" applyFill="1" applyBorder="1" applyAlignment="1" applyProtection="1">
      <alignment wrapText="1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5" xfId="1" applyNumberFormat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2" fillId="4" borderId="4" xfId="1" applyFont="1" applyFill="1" applyBorder="1" applyAlignment="1" applyProtection="1">
      <alignment vertical="center" wrapText="1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0" fontId="12" fillId="4" borderId="5" xfId="1" applyFont="1" applyFill="1" applyBorder="1" applyAlignment="1" applyProtection="1">
      <alignment wrapText="1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12" fillId="4" borderId="5" xfId="1" applyFont="1" applyFill="1" applyBorder="1" applyAlignment="1" applyProtection="1">
      <alignment horizontal="left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4" fontId="12" fillId="4" borderId="5" xfId="1" applyNumberFormat="1" applyFont="1" applyFill="1" applyBorder="1" applyAlignment="1" applyProtection="1">
      <alignment horizontal="center"/>
      <protection locked="0"/>
    </xf>
    <xf numFmtId="4" fontId="12" fillId="4" borderId="1" xfId="1" applyNumberForma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" fontId="12" fillId="4" borderId="17" xfId="1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5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15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</xf>
    <xf numFmtId="1" fontId="11" fillId="4" borderId="24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4" zoomScaleNormal="84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P195" sqref="P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105" t="s">
        <v>54</v>
      </c>
      <c r="D1" s="106"/>
      <c r="E1" s="106"/>
      <c r="F1" s="51" t="s">
        <v>51</v>
      </c>
      <c r="G1" s="2" t="s">
        <v>16</v>
      </c>
      <c r="H1" s="107" t="s">
        <v>52</v>
      </c>
      <c r="I1" s="107"/>
      <c r="J1" s="107"/>
      <c r="K1" s="107"/>
    </row>
    <row r="2" spans="1:12" ht="18" x14ac:dyDescent="0.2">
      <c r="A2" s="34" t="s">
        <v>6</v>
      </c>
      <c r="C2" s="2"/>
      <c r="G2" s="2" t="s">
        <v>17</v>
      </c>
      <c r="H2" s="107" t="s">
        <v>53</v>
      </c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 t="s">
        <v>55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57</v>
      </c>
      <c r="F6" s="39">
        <v>245</v>
      </c>
      <c r="G6" s="58">
        <v>12</v>
      </c>
      <c r="H6" s="58">
        <v>14</v>
      </c>
      <c r="I6" s="59">
        <v>61</v>
      </c>
      <c r="J6" s="58">
        <v>349</v>
      </c>
      <c r="K6" s="54" t="s">
        <v>56</v>
      </c>
      <c r="L6" s="57">
        <v>26.6</v>
      </c>
    </row>
    <row r="7" spans="1:12" ht="15" x14ac:dyDescent="0.25">
      <c r="A7" s="22"/>
      <c r="B7" s="14"/>
      <c r="C7" s="11"/>
      <c r="D7" s="6"/>
      <c r="G7" s="41"/>
      <c r="H7" s="41"/>
      <c r="I7" s="41"/>
      <c r="J7" s="41"/>
      <c r="K7" s="42"/>
      <c r="L7" s="41"/>
    </row>
    <row r="8" spans="1:12" ht="15" x14ac:dyDescent="0.25">
      <c r="A8" s="22"/>
      <c r="B8" s="14"/>
      <c r="C8" s="11"/>
      <c r="D8" s="7" t="s">
        <v>21</v>
      </c>
      <c r="E8" s="40" t="s">
        <v>43</v>
      </c>
      <c r="F8" s="41">
        <v>180</v>
      </c>
      <c r="G8" s="61">
        <v>3</v>
      </c>
      <c r="H8" s="61">
        <v>2</v>
      </c>
      <c r="I8" s="63">
        <v>19</v>
      </c>
      <c r="J8" s="61">
        <v>107</v>
      </c>
      <c r="K8" s="60">
        <v>396.01</v>
      </c>
      <c r="L8" s="62">
        <v>12.43</v>
      </c>
    </row>
    <row r="9" spans="1:12" ht="15" x14ac:dyDescent="0.25">
      <c r="A9" s="22"/>
      <c r="B9" s="14"/>
      <c r="C9" s="11"/>
      <c r="D9" s="7" t="s">
        <v>22</v>
      </c>
      <c r="E9" s="40" t="s">
        <v>58</v>
      </c>
      <c r="F9" s="41">
        <v>26</v>
      </c>
      <c r="G9" s="65">
        <v>2</v>
      </c>
      <c r="H9" s="65">
        <v>0</v>
      </c>
      <c r="I9" s="67">
        <v>13</v>
      </c>
      <c r="J9" s="65">
        <v>61</v>
      </c>
      <c r="K9" s="64">
        <v>108.13</v>
      </c>
      <c r="L9" s="66">
        <v>2.11</v>
      </c>
    </row>
    <row r="10" spans="1:12" ht="15" x14ac:dyDescent="0.25">
      <c r="A10" s="22"/>
      <c r="B10" s="14"/>
      <c r="C10" s="11"/>
      <c r="D10" s="7" t="s">
        <v>23</v>
      </c>
      <c r="E10" s="40" t="s">
        <v>38</v>
      </c>
      <c r="F10" s="41">
        <v>160</v>
      </c>
      <c r="G10" s="61">
        <v>1</v>
      </c>
      <c r="H10" s="61">
        <v>0</v>
      </c>
      <c r="I10" s="63">
        <v>18</v>
      </c>
      <c r="J10" s="61">
        <v>75</v>
      </c>
      <c r="K10" s="68">
        <v>112.16</v>
      </c>
      <c r="L10" s="62">
        <v>27.84</v>
      </c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3"/>
      <c r="B13" s="16"/>
      <c r="C13" s="8"/>
      <c r="D13" s="17" t="s">
        <v>32</v>
      </c>
      <c r="E13" s="9"/>
      <c r="F13" s="18">
        <f>SUM(F6:F12)</f>
        <v>611</v>
      </c>
      <c r="G13" s="18">
        <f t="shared" ref="G13:J13" si="0">SUM(G6:G12)</f>
        <v>18</v>
      </c>
      <c r="H13" s="18">
        <f t="shared" si="0"/>
        <v>16</v>
      </c>
      <c r="I13" s="18">
        <f t="shared" si="0"/>
        <v>111</v>
      </c>
      <c r="J13" s="18">
        <f t="shared" si="0"/>
        <v>592</v>
      </c>
      <c r="K13" s="24"/>
      <c r="L13" s="52">
        <f t="shared" ref="L13" si="1">SUM(L6:L12)</f>
        <v>68.98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69" t="s">
        <v>59</v>
      </c>
      <c r="F14" s="56">
        <v>60</v>
      </c>
      <c r="G14" s="56">
        <v>1</v>
      </c>
      <c r="H14" s="56">
        <v>3</v>
      </c>
      <c r="I14" s="72">
        <v>5</v>
      </c>
      <c r="J14" s="56">
        <v>49</v>
      </c>
      <c r="K14" s="73">
        <v>68.22</v>
      </c>
      <c r="L14" s="57">
        <v>7.19</v>
      </c>
    </row>
    <row r="15" spans="1:12" ht="15.75" thickBot="1" x14ac:dyDescent="0.3">
      <c r="A15" s="22"/>
      <c r="B15" s="14"/>
      <c r="C15" s="11"/>
      <c r="D15" s="7" t="s">
        <v>26</v>
      </c>
      <c r="E15" s="70" t="s">
        <v>46</v>
      </c>
      <c r="F15" s="61">
        <v>200</v>
      </c>
      <c r="G15" s="61">
        <v>2</v>
      </c>
      <c r="H15" s="61">
        <v>5</v>
      </c>
      <c r="I15" s="63">
        <v>9</v>
      </c>
      <c r="J15" s="61">
        <v>89</v>
      </c>
      <c r="K15" s="60">
        <v>37.08</v>
      </c>
      <c r="L15" s="62">
        <v>15.36</v>
      </c>
    </row>
    <row r="16" spans="1:12" ht="15" x14ac:dyDescent="0.25">
      <c r="A16" s="22"/>
      <c r="B16" s="14"/>
      <c r="C16" s="11"/>
      <c r="D16" s="7" t="s">
        <v>27</v>
      </c>
      <c r="E16" s="55" t="s">
        <v>60</v>
      </c>
      <c r="F16" s="58">
        <v>260</v>
      </c>
      <c r="G16" s="58">
        <v>20</v>
      </c>
      <c r="H16" s="58">
        <v>18</v>
      </c>
      <c r="I16" s="59">
        <v>58</v>
      </c>
      <c r="J16" s="58">
        <v>494</v>
      </c>
      <c r="K16" s="54" t="s">
        <v>63</v>
      </c>
      <c r="L16" s="74">
        <v>65.16</v>
      </c>
    </row>
    <row r="17" spans="1:12" ht="15" x14ac:dyDescent="0.25">
      <c r="A17" s="22"/>
      <c r="B17" s="14"/>
      <c r="C17" s="11"/>
      <c r="D17" s="7" t="s">
        <v>28</v>
      </c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29</v>
      </c>
      <c r="E18" s="70" t="s">
        <v>61</v>
      </c>
      <c r="F18" s="61">
        <v>180</v>
      </c>
      <c r="G18" s="61">
        <v>0</v>
      </c>
      <c r="H18" s="61">
        <v>0</v>
      </c>
      <c r="I18" s="63">
        <v>18</v>
      </c>
      <c r="J18" s="61">
        <v>73</v>
      </c>
      <c r="K18" s="61">
        <v>180</v>
      </c>
      <c r="L18" s="62">
        <v>5.9</v>
      </c>
    </row>
    <row r="19" spans="1:12" ht="15" x14ac:dyDescent="0.25">
      <c r="A19" s="22"/>
      <c r="B19" s="14"/>
      <c r="C19" s="11"/>
      <c r="D19" s="7" t="s">
        <v>30</v>
      </c>
      <c r="E19" s="71" t="s">
        <v>58</v>
      </c>
      <c r="F19" s="65">
        <v>33</v>
      </c>
      <c r="G19" s="65">
        <v>3</v>
      </c>
      <c r="H19" s="65">
        <v>0</v>
      </c>
      <c r="I19" s="67">
        <v>16</v>
      </c>
      <c r="J19" s="65">
        <v>78</v>
      </c>
      <c r="K19" s="65">
        <v>33</v>
      </c>
      <c r="L19" s="66">
        <v>2.77</v>
      </c>
    </row>
    <row r="20" spans="1:12" ht="15" x14ac:dyDescent="0.25">
      <c r="A20" s="22"/>
      <c r="B20" s="14"/>
      <c r="C20" s="11"/>
      <c r="D20" s="7" t="s">
        <v>31</v>
      </c>
      <c r="E20" s="71" t="s">
        <v>62</v>
      </c>
      <c r="F20" s="65">
        <v>30</v>
      </c>
      <c r="G20" s="65">
        <v>2</v>
      </c>
      <c r="H20" s="65">
        <v>0</v>
      </c>
      <c r="I20" s="67">
        <v>10</v>
      </c>
      <c r="J20" s="65">
        <v>54</v>
      </c>
      <c r="K20" s="65">
        <v>30</v>
      </c>
      <c r="L20" s="66">
        <v>2.08</v>
      </c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3"/>
      <c r="B23" s="16"/>
      <c r="C23" s="8"/>
      <c r="D23" s="17" t="s">
        <v>32</v>
      </c>
      <c r="E23" s="9"/>
      <c r="F23" s="18">
        <v>763</v>
      </c>
      <c r="G23" s="112">
        <v>28</v>
      </c>
      <c r="H23" s="112">
        <v>26</v>
      </c>
      <c r="I23" s="113">
        <v>116</v>
      </c>
      <c r="J23" s="18">
        <v>837</v>
      </c>
      <c r="K23" s="24"/>
      <c r="L23" s="52">
        <v>98.46</v>
      </c>
    </row>
    <row r="24" spans="1:12" ht="15.75" thickBot="1" x14ac:dyDescent="0.25">
      <c r="A24" s="28">
        <f>A6</f>
        <v>1</v>
      </c>
      <c r="B24" s="29">
        <f>B6</f>
        <v>1</v>
      </c>
      <c r="C24" s="108" t="s">
        <v>4</v>
      </c>
      <c r="D24" s="109"/>
      <c r="E24" s="30"/>
      <c r="F24" s="31" t="s">
        <v>67</v>
      </c>
      <c r="G24" s="31" t="s">
        <v>67</v>
      </c>
      <c r="H24" s="31" t="s">
        <v>67</v>
      </c>
      <c r="I24" s="31" t="s">
        <v>67</v>
      </c>
      <c r="J24" s="31" t="s">
        <v>67</v>
      </c>
      <c r="K24" s="31"/>
      <c r="L24" s="53" t="s">
        <v>67</v>
      </c>
    </row>
    <row r="25" spans="1:12" ht="30" x14ac:dyDescent="0.25">
      <c r="A25" s="13">
        <v>1</v>
      </c>
      <c r="B25" s="14">
        <v>2</v>
      </c>
      <c r="C25" s="21" t="s">
        <v>19</v>
      </c>
      <c r="D25" s="5" t="s">
        <v>20</v>
      </c>
      <c r="E25" s="75" t="s">
        <v>64</v>
      </c>
      <c r="F25" s="76">
        <v>255</v>
      </c>
      <c r="G25" s="81">
        <v>15</v>
      </c>
      <c r="H25" s="81">
        <v>15</v>
      </c>
      <c r="I25" s="82">
        <v>38</v>
      </c>
      <c r="J25" s="89">
        <v>289</v>
      </c>
      <c r="K25" s="93" t="s">
        <v>66</v>
      </c>
      <c r="L25" s="97">
        <v>61.03</v>
      </c>
    </row>
    <row r="26" spans="1:12" ht="15" x14ac:dyDescent="0.25">
      <c r="A26" s="13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3"/>
      <c r="B27" s="14"/>
      <c r="C27" s="11"/>
      <c r="D27" s="7" t="s">
        <v>21</v>
      </c>
      <c r="E27" s="77" t="s">
        <v>42</v>
      </c>
      <c r="F27" s="78">
        <v>200</v>
      </c>
      <c r="G27" s="83">
        <v>0</v>
      </c>
      <c r="H27" s="83">
        <v>0</v>
      </c>
      <c r="I27" s="84">
        <v>15</v>
      </c>
      <c r="J27" s="90">
        <v>60</v>
      </c>
      <c r="K27" s="94">
        <v>300.08</v>
      </c>
      <c r="L27" s="98">
        <v>2.77</v>
      </c>
    </row>
    <row r="28" spans="1:12" ht="15" x14ac:dyDescent="0.25">
      <c r="A28" s="13"/>
      <c r="B28" s="14"/>
      <c r="C28" s="11"/>
      <c r="D28" s="7" t="s">
        <v>22</v>
      </c>
      <c r="E28" s="79" t="s">
        <v>58</v>
      </c>
      <c r="F28" s="80">
        <v>28</v>
      </c>
      <c r="G28" s="85">
        <v>2</v>
      </c>
      <c r="H28" s="85">
        <v>0</v>
      </c>
      <c r="I28" s="86">
        <v>14</v>
      </c>
      <c r="J28" s="91">
        <v>66</v>
      </c>
      <c r="K28" s="95">
        <v>108.13</v>
      </c>
      <c r="L28" s="99">
        <v>2.35</v>
      </c>
    </row>
    <row r="29" spans="1:12" ht="15" x14ac:dyDescent="0.25">
      <c r="A29" s="13"/>
      <c r="B29" s="14"/>
      <c r="C29" s="11"/>
      <c r="D29" s="7" t="s">
        <v>23</v>
      </c>
      <c r="E29" s="77"/>
      <c r="F29" s="78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 t="s">
        <v>41</v>
      </c>
      <c r="E30" s="77" t="s">
        <v>65</v>
      </c>
      <c r="F30" s="78">
        <v>20</v>
      </c>
      <c r="G30" s="87">
        <v>2</v>
      </c>
      <c r="H30" s="87">
        <v>0</v>
      </c>
      <c r="I30" s="88">
        <v>14</v>
      </c>
      <c r="J30" s="92">
        <v>68</v>
      </c>
      <c r="K30" s="96">
        <v>590.13</v>
      </c>
      <c r="L30" s="100">
        <v>2.83</v>
      </c>
    </row>
    <row r="31" spans="1:12" ht="15" x14ac:dyDescent="0.25">
      <c r="A31" s="13"/>
      <c r="B31" s="14"/>
      <c r="C31" s="11"/>
      <c r="D31" s="6"/>
      <c r="G31" s="41"/>
      <c r="H31" s="41"/>
      <c r="I31" s="41"/>
      <c r="J31" s="41"/>
      <c r="K31" s="42"/>
      <c r="L31" s="41"/>
    </row>
    <row r="32" spans="1:12" ht="15.75" thickBot="1" x14ac:dyDescent="0.3">
      <c r="A32" s="15"/>
      <c r="B32" s="16"/>
      <c r="C32" s="8"/>
      <c r="D32" s="17" t="s">
        <v>32</v>
      </c>
      <c r="E32" s="9"/>
      <c r="F32" s="103">
        <v>503</v>
      </c>
      <c r="G32" s="101">
        <v>19</v>
      </c>
      <c r="H32" s="101">
        <v>15</v>
      </c>
      <c r="I32" s="102">
        <v>81</v>
      </c>
      <c r="J32" s="104">
        <v>483</v>
      </c>
      <c r="K32" s="24"/>
      <c r="L32" s="52">
        <f t="shared" ref="L32" si="2">SUM(L25:L31)</f>
        <v>68.98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69" t="s">
        <v>68</v>
      </c>
      <c r="F33" s="56">
        <v>60</v>
      </c>
      <c r="G33" s="56">
        <v>3</v>
      </c>
      <c r="H33" s="56">
        <v>6</v>
      </c>
      <c r="I33" s="72">
        <v>6</v>
      </c>
      <c r="J33" s="56">
        <v>83</v>
      </c>
      <c r="K33" s="73">
        <v>4.08</v>
      </c>
      <c r="L33" s="57">
        <v>7.78</v>
      </c>
    </row>
    <row r="34" spans="1:12" ht="15.75" thickBot="1" x14ac:dyDescent="0.3">
      <c r="A34" s="13"/>
      <c r="B34" s="14"/>
      <c r="C34" s="11"/>
      <c r="D34" s="7" t="s">
        <v>26</v>
      </c>
      <c r="E34" s="70" t="s">
        <v>69</v>
      </c>
      <c r="F34" s="61">
        <v>215</v>
      </c>
      <c r="G34" s="61">
        <v>5</v>
      </c>
      <c r="H34" s="61">
        <v>6</v>
      </c>
      <c r="I34" s="63">
        <v>23</v>
      </c>
      <c r="J34" s="61">
        <v>139</v>
      </c>
      <c r="K34" s="60">
        <v>45.07</v>
      </c>
      <c r="L34" s="62">
        <v>15.1</v>
      </c>
    </row>
    <row r="35" spans="1:12" ht="15" x14ac:dyDescent="0.25">
      <c r="A35" s="13"/>
      <c r="B35" s="14"/>
      <c r="C35" s="11"/>
      <c r="D35" s="7" t="s">
        <v>27</v>
      </c>
      <c r="E35" s="55" t="s">
        <v>70</v>
      </c>
      <c r="F35" s="58">
        <v>90</v>
      </c>
      <c r="G35" s="58">
        <v>10</v>
      </c>
      <c r="H35" s="58">
        <v>11</v>
      </c>
      <c r="I35" s="59">
        <v>13</v>
      </c>
      <c r="J35" s="58">
        <v>135</v>
      </c>
      <c r="K35" s="54">
        <v>814.08</v>
      </c>
      <c r="L35" s="74">
        <v>36.76</v>
      </c>
    </row>
    <row r="36" spans="1:12" ht="15" x14ac:dyDescent="0.25">
      <c r="A36" s="13"/>
      <c r="B36" s="14"/>
      <c r="C36" s="11"/>
      <c r="D36" s="7" t="s">
        <v>28</v>
      </c>
      <c r="E36" s="111" t="s">
        <v>71</v>
      </c>
      <c r="F36" s="58">
        <v>170</v>
      </c>
      <c r="G36" s="114">
        <v>4</v>
      </c>
      <c r="H36" s="58">
        <v>5</v>
      </c>
      <c r="I36" s="59">
        <v>25</v>
      </c>
      <c r="J36" s="58">
        <v>154</v>
      </c>
      <c r="K36" s="115">
        <v>241.08</v>
      </c>
      <c r="L36" s="74">
        <v>25</v>
      </c>
    </row>
    <row r="37" spans="1:12" ht="15" x14ac:dyDescent="0.25">
      <c r="A37" s="13"/>
      <c r="B37" s="14"/>
      <c r="C37" s="11"/>
      <c r="D37" s="7" t="s">
        <v>29</v>
      </c>
      <c r="E37" s="70" t="s">
        <v>72</v>
      </c>
      <c r="F37" s="61">
        <v>200</v>
      </c>
      <c r="G37" s="61">
        <v>0</v>
      </c>
      <c r="H37" s="61">
        <v>0</v>
      </c>
      <c r="I37" s="63">
        <v>28</v>
      </c>
      <c r="J37" s="61">
        <v>113</v>
      </c>
      <c r="K37" s="60">
        <v>376.12</v>
      </c>
      <c r="L37" s="62">
        <v>11.08</v>
      </c>
    </row>
    <row r="38" spans="1:12" ht="15" x14ac:dyDescent="0.25">
      <c r="A38" s="13"/>
      <c r="B38" s="14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7" t="s">
        <v>31</v>
      </c>
      <c r="E39" s="71" t="s">
        <v>62</v>
      </c>
      <c r="F39" s="65">
        <v>40</v>
      </c>
      <c r="G39" s="41">
        <v>3</v>
      </c>
      <c r="H39" s="41">
        <v>0</v>
      </c>
      <c r="I39" s="41">
        <v>14</v>
      </c>
      <c r="J39" s="41">
        <v>72</v>
      </c>
      <c r="K39" s="42">
        <v>109.13</v>
      </c>
      <c r="L39" s="41">
        <v>2.74</v>
      </c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3"/>
      <c r="B41" s="14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775</v>
      </c>
      <c r="G42" s="18">
        <f t="shared" ref="G42" si="3">SUM(G33:G41)</f>
        <v>25</v>
      </c>
      <c r="H42" s="18">
        <f t="shared" ref="H42" si="4">SUM(H33:H41)</f>
        <v>28</v>
      </c>
      <c r="I42" s="18">
        <f t="shared" ref="I42" si="5">SUM(I33:I41)</f>
        <v>109</v>
      </c>
      <c r="J42" s="18">
        <f t="shared" ref="J42:L42" si="6">SUM(J33:J41)</f>
        <v>696</v>
      </c>
      <c r="K42" s="24"/>
      <c r="L42" s="52">
        <f t="shared" si="6"/>
        <v>98.46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8" t="s">
        <v>4</v>
      </c>
      <c r="D43" s="109"/>
      <c r="E43" s="30"/>
      <c r="F43" s="31" t="s">
        <v>67</v>
      </c>
      <c r="G43" s="31" t="s">
        <v>67</v>
      </c>
      <c r="H43" s="31" t="s">
        <v>67</v>
      </c>
      <c r="I43" s="31" t="s">
        <v>67</v>
      </c>
      <c r="J43" s="31" t="s">
        <v>67</v>
      </c>
      <c r="K43" s="31"/>
      <c r="L43" s="53" t="s">
        <v>67</v>
      </c>
    </row>
    <row r="44" spans="1:12" ht="30" x14ac:dyDescent="0.25">
      <c r="A44" s="19">
        <v>1</v>
      </c>
      <c r="B44" s="20">
        <v>3</v>
      </c>
      <c r="C44" s="21" t="s">
        <v>19</v>
      </c>
      <c r="D44" s="5" t="s">
        <v>20</v>
      </c>
      <c r="E44" s="55" t="s">
        <v>73</v>
      </c>
      <c r="F44" s="56">
        <v>260</v>
      </c>
      <c r="G44" s="58">
        <v>15</v>
      </c>
      <c r="H44" s="58">
        <v>22</v>
      </c>
      <c r="I44" s="59">
        <v>48</v>
      </c>
      <c r="J44" s="58">
        <v>455</v>
      </c>
      <c r="K44" s="116" t="s">
        <v>75</v>
      </c>
      <c r="L44" s="57">
        <v>61.14</v>
      </c>
    </row>
    <row r="45" spans="1:12" ht="15" x14ac:dyDescent="0.25">
      <c r="A45" s="22"/>
      <c r="B45" s="14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2"/>
      <c r="B46" s="14"/>
      <c r="C46" s="11"/>
      <c r="D46" s="7" t="s">
        <v>21</v>
      </c>
      <c r="E46" s="111" t="s">
        <v>74</v>
      </c>
      <c r="F46" s="61">
        <v>200</v>
      </c>
      <c r="G46" s="61">
        <v>0</v>
      </c>
      <c r="H46" s="61">
        <v>0</v>
      </c>
      <c r="I46" s="63">
        <v>15</v>
      </c>
      <c r="J46" s="41">
        <v>62</v>
      </c>
      <c r="K46" s="117">
        <v>783.22</v>
      </c>
      <c r="L46" s="62">
        <v>4.08</v>
      </c>
    </row>
    <row r="47" spans="1:12" ht="15" x14ac:dyDescent="0.25">
      <c r="A47" s="22"/>
      <c r="B47" s="14"/>
      <c r="C47" s="11"/>
      <c r="D47" s="7" t="s">
        <v>22</v>
      </c>
      <c r="E47" s="111" t="s">
        <v>58</v>
      </c>
      <c r="F47" s="61">
        <v>45</v>
      </c>
      <c r="G47" s="61">
        <v>3</v>
      </c>
      <c r="H47" s="61">
        <v>0</v>
      </c>
      <c r="I47" s="63">
        <v>22</v>
      </c>
      <c r="J47" s="41">
        <v>106</v>
      </c>
      <c r="K47" s="60">
        <v>108.13</v>
      </c>
      <c r="L47" s="62">
        <v>3.76</v>
      </c>
    </row>
    <row r="48" spans="1:12" ht="15" x14ac:dyDescent="0.25">
      <c r="A48" s="22"/>
      <c r="B48" s="14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2"/>
      <c r="B49" s="14"/>
      <c r="C49" s="11"/>
      <c r="D49" s="6" t="s">
        <v>41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3"/>
      <c r="B51" s="16"/>
      <c r="C51" s="8"/>
      <c r="D51" s="17" t="s">
        <v>32</v>
      </c>
      <c r="E51" s="9"/>
      <c r="F51" s="18">
        <v>505</v>
      </c>
      <c r="G51" s="118">
        <f t="shared" ref="G51:I51" si="7">SUM(G43:G50)</f>
        <v>18</v>
      </c>
      <c r="H51" s="118">
        <f t="shared" si="7"/>
        <v>22</v>
      </c>
      <c r="I51" s="119">
        <f t="shared" si="7"/>
        <v>85</v>
      </c>
      <c r="J51" s="18">
        <v>623</v>
      </c>
      <c r="K51" s="24"/>
      <c r="L51" s="52">
        <v>68.98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69" t="s">
        <v>76</v>
      </c>
      <c r="F52" s="56">
        <v>60</v>
      </c>
      <c r="G52" s="56">
        <v>1</v>
      </c>
      <c r="H52" s="56">
        <v>0</v>
      </c>
      <c r="I52" s="72">
        <v>2</v>
      </c>
      <c r="J52" s="56">
        <v>11</v>
      </c>
      <c r="K52" s="42"/>
      <c r="L52" s="57">
        <v>9.59</v>
      </c>
    </row>
    <row r="53" spans="1:12" ht="15" x14ac:dyDescent="0.25">
      <c r="A53" s="22"/>
      <c r="B53" s="14"/>
      <c r="C53" s="11"/>
      <c r="D53" s="7" t="s">
        <v>26</v>
      </c>
      <c r="E53" s="70" t="s">
        <v>77</v>
      </c>
      <c r="F53" s="61">
        <v>200</v>
      </c>
      <c r="G53" s="61">
        <v>5</v>
      </c>
      <c r="H53" s="61">
        <v>5</v>
      </c>
      <c r="I53" s="63">
        <v>11</v>
      </c>
      <c r="J53" s="61">
        <v>86</v>
      </c>
      <c r="K53" s="42"/>
      <c r="L53" s="62">
        <v>16.079999999999998</v>
      </c>
    </row>
    <row r="54" spans="1:12" ht="15" x14ac:dyDescent="0.25">
      <c r="A54" s="22"/>
      <c r="B54" s="14"/>
      <c r="C54" s="11"/>
      <c r="D54" s="7" t="s">
        <v>27</v>
      </c>
      <c r="E54" s="55" t="s">
        <v>78</v>
      </c>
      <c r="F54" s="58">
        <v>200</v>
      </c>
      <c r="G54" s="58">
        <v>14</v>
      </c>
      <c r="H54" s="58">
        <v>23</v>
      </c>
      <c r="I54" s="59">
        <v>46</v>
      </c>
      <c r="J54" s="58">
        <v>444</v>
      </c>
      <c r="K54" s="50"/>
      <c r="L54" s="74">
        <v>51.55</v>
      </c>
    </row>
    <row r="55" spans="1:12" ht="15" x14ac:dyDescent="0.25">
      <c r="A55" s="22"/>
      <c r="B55" s="14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29</v>
      </c>
      <c r="E56" s="70" t="s">
        <v>50</v>
      </c>
      <c r="F56" s="61">
        <v>200</v>
      </c>
      <c r="G56" s="61">
        <v>1</v>
      </c>
      <c r="H56" s="61">
        <v>0</v>
      </c>
      <c r="I56" s="63">
        <v>15</v>
      </c>
      <c r="J56" s="61">
        <v>182</v>
      </c>
      <c r="K56" s="42"/>
      <c r="L56" s="62">
        <v>16.05</v>
      </c>
    </row>
    <row r="57" spans="1:12" ht="15" x14ac:dyDescent="0.25">
      <c r="A57" s="22"/>
      <c r="B57" s="14"/>
      <c r="C57" s="11"/>
      <c r="D57" s="7" t="s">
        <v>30</v>
      </c>
      <c r="E57" s="71" t="s">
        <v>58</v>
      </c>
      <c r="F57" s="65">
        <v>33</v>
      </c>
      <c r="G57" s="65">
        <v>3</v>
      </c>
      <c r="H57" s="65">
        <v>0</v>
      </c>
      <c r="I57" s="67">
        <v>16</v>
      </c>
      <c r="J57" s="65">
        <v>78</v>
      </c>
      <c r="K57" s="42"/>
      <c r="L57" s="66">
        <v>2.77</v>
      </c>
    </row>
    <row r="58" spans="1:12" ht="15" x14ac:dyDescent="0.25">
      <c r="A58" s="22"/>
      <c r="B58" s="14"/>
      <c r="C58" s="11"/>
      <c r="D58" s="7" t="s">
        <v>31</v>
      </c>
      <c r="E58" s="71" t="s">
        <v>62</v>
      </c>
      <c r="F58" s="65">
        <v>35</v>
      </c>
      <c r="G58" s="65">
        <v>2</v>
      </c>
      <c r="H58" s="65">
        <v>0</v>
      </c>
      <c r="I58" s="67">
        <v>12</v>
      </c>
      <c r="J58" s="65">
        <v>63</v>
      </c>
      <c r="K58" s="42"/>
      <c r="L58" s="66">
        <v>2.42</v>
      </c>
    </row>
    <row r="59" spans="1:12" ht="15" x14ac:dyDescent="0.25">
      <c r="A59" s="22"/>
      <c r="B59" s="14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728</v>
      </c>
      <c r="G61" s="18">
        <f t="shared" ref="G61" si="8">SUM(G52:G60)</f>
        <v>26</v>
      </c>
      <c r="H61" s="18">
        <f t="shared" ref="H61" si="9">SUM(H52:H60)</f>
        <v>28</v>
      </c>
      <c r="I61" s="18">
        <f t="shared" ref="I61" si="10">SUM(I52:I60)</f>
        <v>102</v>
      </c>
      <c r="J61" s="18">
        <f t="shared" ref="J61:L61" si="11">SUM(J52:J60)</f>
        <v>864</v>
      </c>
      <c r="K61" s="24"/>
      <c r="L61" s="18">
        <f t="shared" si="11"/>
        <v>98.46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08" t="s">
        <v>4</v>
      </c>
      <c r="D62" s="109"/>
      <c r="E62" s="30"/>
      <c r="F62" s="31" t="s">
        <v>67</v>
      </c>
      <c r="G62" s="31" t="s">
        <v>67</v>
      </c>
      <c r="H62" s="31" t="s">
        <v>67</v>
      </c>
      <c r="I62" s="31" t="s">
        <v>67</v>
      </c>
      <c r="J62" s="31" t="s">
        <v>67</v>
      </c>
      <c r="K62" s="31"/>
      <c r="L62" s="31" t="s">
        <v>67</v>
      </c>
    </row>
    <row r="63" spans="1:12" ht="30" x14ac:dyDescent="0.25">
      <c r="A63" s="19">
        <v>1</v>
      </c>
      <c r="B63" s="20">
        <v>4</v>
      </c>
      <c r="C63" s="21" t="s">
        <v>19</v>
      </c>
      <c r="D63" s="5" t="s">
        <v>20</v>
      </c>
      <c r="E63" s="55" t="s">
        <v>79</v>
      </c>
      <c r="F63" s="56">
        <v>270</v>
      </c>
      <c r="G63" s="58">
        <v>14</v>
      </c>
      <c r="H63" s="58">
        <v>20</v>
      </c>
      <c r="I63" s="59">
        <v>41</v>
      </c>
      <c r="J63" s="39">
        <v>398</v>
      </c>
      <c r="K63" s="54" t="s">
        <v>80</v>
      </c>
      <c r="L63" s="57">
        <v>62.48</v>
      </c>
    </row>
    <row r="64" spans="1:12" ht="15" x14ac:dyDescent="0.25">
      <c r="A64" s="22"/>
      <c r="B64" s="14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2"/>
      <c r="B65" s="14"/>
      <c r="C65" s="11"/>
      <c r="D65" s="7" t="s">
        <v>21</v>
      </c>
      <c r="E65" s="111" t="s">
        <v>39</v>
      </c>
      <c r="F65" s="61">
        <v>205</v>
      </c>
      <c r="G65" s="61">
        <v>0</v>
      </c>
      <c r="H65" s="61">
        <v>0</v>
      </c>
      <c r="I65" s="63">
        <v>15</v>
      </c>
      <c r="J65" s="41">
        <v>61</v>
      </c>
      <c r="K65" s="117">
        <v>294.08</v>
      </c>
      <c r="L65" s="62">
        <v>4.3499999999999996</v>
      </c>
    </row>
    <row r="66" spans="1:12" ht="15" x14ac:dyDescent="0.25">
      <c r="A66" s="22"/>
      <c r="B66" s="14"/>
      <c r="C66" s="11"/>
      <c r="D66" s="7" t="s">
        <v>22</v>
      </c>
      <c r="E66" s="111" t="s">
        <v>58</v>
      </c>
      <c r="F66" s="61">
        <v>26</v>
      </c>
      <c r="G66" s="61">
        <v>2</v>
      </c>
      <c r="H66" s="61">
        <v>0</v>
      </c>
      <c r="I66" s="63">
        <v>13</v>
      </c>
      <c r="J66" s="41">
        <v>61</v>
      </c>
      <c r="K66" s="60">
        <v>108.13</v>
      </c>
      <c r="L66" s="62">
        <v>2.15</v>
      </c>
    </row>
    <row r="67" spans="1:12" ht="15" x14ac:dyDescent="0.25">
      <c r="A67" s="22"/>
      <c r="B67" s="14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2"/>
      <c r="B68" s="14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3"/>
      <c r="B70" s="16"/>
      <c r="C70" s="8"/>
      <c r="D70" s="17" t="s">
        <v>32</v>
      </c>
      <c r="E70" s="9"/>
      <c r="F70" s="118">
        <f t="shared" ref="F70:I70" si="12">SUM(F62:F69)</f>
        <v>501</v>
      </c>
      <c r="G70" s="118">
        <f t="shared" si="12"/>
        <v>16</v>
      </c>
      <c r="H70" s="118">
        <f t="shared" si="12"/>
        <v>20</v>
      </c>
      <c r="I70" s="119">
        <f t="shared" si="12"/>
        <v>69</v>
      </c>
      <c r="J70" s="18">
        <v>502</v>
      </c>
      <c r="K70" s="24"/>
      <c r="L70" s="52">
        <v>68.98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69" t="s">
        <v>47</v>
      </c>
      <c r="F71" s="56">
        <v>70</v>
      </c>
      <c r="G71" s="56">
        <v>1</v>
      </c>
      <c r="H71" s="56">
        <v>7</v>
      </c>
      <c r="I71" s="72">
        <v>7</v>
      </c>
      <c r="J71" s="56">
        <v>95</v>
      </c>
      <c r="K71" s="73">
        <v>1.2</v>
      </c>
      <c r="L71" s="57">
        <v>9.93</v>
      </c>
    </row>
    <row r="72" spans="1:12" ht="15.75" thickBot="1" x14ac:dyDescent="0.3">
      <c r="A72" s="22"/>
      <c r="B72" s="14"/>
      <c r="C72" s="11"/>
      <c r="D72" s="7" t="s">
        <v>26</v>
      </c>
      <c r="E72" s="70" t="s">
        <v>81</v>
      </c>
      <c r="F72" s="61">
        <v>250</v>
      </c>
      <c r="G72" s="61">
        <v>5</v>
      </c>
      <c r="H72" s="61">
        <v>5</v>
      </c>
      <c r="I72" s="63">
        <v>17</v>
      </c>
      <c r="J72" s="61">
        <v>122</v>
      </c>
      <c r="K72" s="60">
        <v>138.04</v>
      </c>
      <c r="L72" s="62">
        <v>15.49</v>
      </c>
    </row>
    <row r="73" spans="1:12" ht="15" x14ac:dyDescent="0.25">
      <c r="A73" s="22"/>
      <c r="B73" s="14"/>
      <c r="C73" s="11"/>
      <c r="D73" s="7" t="s">
        <v>27</v>
      </c>
      <c r="E73" s="55" t="s">
        <v>82</v>
      </c>
      <c r="F73" s="58">
        <v>90</v>
      </c>
      <c r="G73" s="58">
        <v>9</v>
      </c>
      <c r="H73" s="58">
        <v>9</v>
      </c>
      <c r="I73" s="59">
        <v>12</v>
      </c>
      <c r="J73" s="58">
        <v>176</v>
      </c>
      <c r="K73" s="54">
        <v>271.08</v>
      </c>
      <c r="L73" s="74">
        <v>35.99</v>
      </c>
    </row>
    <row r="74" spans="1:12" ht="15" x14ac:dyDescent="0.25">
      <c r="A74" s="22"/>
      <c r="B74" s="14"/>
      <c r="C74" s="11"/>
      <c r="D74" s="7" t="s">
        <v>28</v>
      </c>
      <c r="E74" s="111" t="s">
        <v>83</v>
      </c>
      <c r="F74" s="58">
        <v>180</v>
      </c>
      <c r="G74" s="114">
        <v>3</v>
      </c>
      <c r="H74" s="58">
        <v>5</v>
      </c>
      <c r="I74" s="59">
        <v>22</v>
      </c>
      <c r="J74" s="58">
        <v>149</v>
      </c>
      <c r="K74" s="115">
        <v>92.04</v>
      </c>
      <c r="L74" s="74">
        <v>20.94</v>
      </c>
    </row>
    <row r="75" spans="1:12" ht="15" x14ac:dyDescent="0.25">
      <c r="A75" s="22"/>
      <c r="B75" s="14"/>
      <c r="C75" s="11"/>
      <c r="D75" s="7" t="s">
        <v>29</v>
      </c>
      <c r="E75" s="70" t="s">
        <v>45</v>
      </c>
      <c r="F75" s="61">
        <v>200</v>
      </c>
      <c r="G75" s="61">
        <v>1</v>
      </c>
      <c r="H75" s="61">
        <v>0</v>
      </c>
      <c r="I75" s="63">
        <v>20</v>
      </c>
      <c r="J75" s="61">
        <v>85</v>
      </c>
      <c r="K75" s="60">
        <v>389.17</v>
      </c>
      <c r="L75" s="62">
        <v>10.08</v>
      </c>
    </row>
    <row r="76" spans="1:12" ht="15" x14ac:dyDescent="0.25">
      <c r="A76" s="22"/>
      <c r="B76" s="14"/>
      <c r="C76" s="11"/>
      <c r="D76" s="7" t="s">
        <v>30</v>
      </c>
      <c r="E76" s="71" t="s">
        <v>58</v>
      </c>
      <c r="F76" s="65">
        <v>39</v>
      </c>
      <c r="G76" s="65">
        <v>3</v>
      </c>
      <c r="H76" s="65">
        <v>0</v>
      </c>
      <c r="I76" s="67">
        <v>19</v>
      </c>
      <c r="J76" s="65">
        <v>92</v>
      </c>
      <c r="K76" s="120">
        <v>108.13</v>
      </c>
      <c r="L76" s="66">
        <v>3.28</v>
      </c>
    </row>
    <row r="77" spans="1:12" ht="15" x14ac:dyDescent="0.25">
      <c r="A77" s="22"/>
      <c r="B77" s="14"/>
      <c r="C77" s="11"/>
      <c r="D77" s="7" t="s">
        <v>31</v>
      </c>
      <c r="E77" s="71" t="s">
        <v>62</v>
      </c>
      <c r="F77" s="65">
        <v>40</v>
      </c>
      <c r="G77" s="65">
        <v>3</v>
      </c>
      <c r="H77" s="65">
        <v>0</v>
      </c>
      <c r="I77" s="67">
        <v>14</v>
      </c>
      <c r="J77" s="65">
        <v>72</v>
      </c>
      <c r="K77" s="60">
        <v>109.13</v>
      </c>
      <c r="L77" s="66">
        <v>2.75</v>
      </c>
    </row>
    <row r="78" spans="1:12" ht="15" x14ac:dyDescent="0.25">
      <c r="A78" s="22"/>
      <c r="B78" s="14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869</v>
      </c>
      <c r="G80" s="18">
        <f t="shared" ref="G80" si="13">SUM(G71:G79)</f>
        <v>25</v>
      </c>
      <c r="H80" s="18">
        <f t="shared" ref="H80" si="14">SUM(H71:H79)</f>
        <v>26</v>
      </c>
      <c r="I80" s="18">
        <f t="shared" ref="I80" si="15">SUM(I71:I79)</f>
        <v>111</v>
      </c>
      <c r="J80" s="18">
        <f t="shared" ref="J80:L80" si="16">SUM(J71:J79)</f>
        <v>791</v>
      </c>
      <c r="K80" s="24"/>
      <c r="L80" s="18">
        <f t="shared" si="16"/>
        <v>98.460000000000008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08" t="s">
        <v>4</v>
      </c>
      <c r="D81" s="109"/>
      <c r="E81" s="30"/>
      <c r="F81" s="31" t="s">
        <v>67</v>
      </c>
      <c r="G81" s="31" t="s">
        <v>67</v>
      </c>
      <c r="H81" s="31" t="s">
        <v>67</v>
      </c>
      <c r="I81" s="31" t="s">
        <v>67</v>
      </c>
      <c r="J81" s="31" t="s">
        <v>67</v>
      </c>
      <c r="K81" s="31"/>
      <c r="L81" s="31" t="s">
        <v>67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84</v>
      </c>
      <c r="F82" s="39">
        <v>220</v>
      </c>
      <c r="G82" s="58">
        <v>11</v>
      </c>
      <c r="H82" s="58">
        <v>12</v>
      </c>
      <c r="I82" s="59">
        <v>44</v>
      </c>
      <c r="J82" s="58">
        <v>286</v>
      </c>
      <c r="K82" s="54">
        <v>19.2</v>
      </c>
      <c r="L82" s="57">
        <v>57.07</v>
      </c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7" t="s">
        <v>21</v>
      </c>
      <c r="E84" s="111" t="s">
        <v>42</v>
      </c>
      <c r="F84" s="61">
        <v>200</v>
      </c>
      <c r="G84" s="61">
        <v>0</v>
      </c>
      <c r="H84" s="61">
        <v>0</v>
      </c>
      <c r="I84" s="63">
        <v>15</v>
      </c>
      <c r="J84" s="41">
        <v>60</v>
      </c>
      <c r="K84" s="117">
        <v>300.08</v>
      </c>
      <c r="L84" s="62">
        <v>2.77</v>
      </c>
    </row>
    <row r="85" spans="1:12" ht="15" x14ac:dyDescent="0.25">
      <c r="A85" s="22"/>
      <c r="B85" s="14"/>
      <c r="C85" s="11"/>
      <c r="D85" s="7" t="s">
        <v>22</v>
      </c>
      <c r="E85" s="111" t="s">
        <v>58</v>
      </c>
      <c r="F85" s="61">
        <v>54</v>
      </c>
      <c r="G85" s="61">
        <v>4</v>
      </c>
      <c r="H85" s="61">
        <v>0</v>
      </c>
      <c r="I85" s="63">
        <v>27</v>
      </c>
      <c r="J85" s="41">
        <v>127</v>
      </c>
      <c r="K85" s="60">
        <v>108.13</v>
      </c>
      <c r="L85" s="62">
        <v>4.53</v>
      </c>
    </row>
    <row r="86" spans="1:12" ht="15" x14ac:dyDescent="0.25">
      <c r="A86" s="22"/>
      <c r="B86" s="14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6" t="s">
        <v>41</v>
      </c>
      <c r="E87" s="121" t="s">
        <v>85</v>
      </c>
      <c r="F87" s="65">
        <v>34</v>
      </c>
      <c r="G87" s="65">
        <v>3</v>
      </c>
      <c r="H87" s="65">
        <v>3</v>
      </c>
      <c r="I87" s="67">
        <v>25</v>
      </c>
      <c r="J87" s="41">
        <v>142</v>
      </c>
      <c r="K87" s="64">
        <v>590.13</v>
      </c>
      <c r="L87" s="66">
        <v>4.6100000000000003</v>
      </c>
    </row>
    <row r="88" spans="1:12" ht="15" x14ac:dyDescent="0.25">
      <c r="A88" s="22"/>
      <c r="B88" s="14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3"/>
      <c r="B89" s="16"/>
      <c r="C89" s="8"/>
      <c r="D89" s="17" t="s">
        <v>32</v>
      </c>
      <c r="E89" s="9"/>
      <c r="F89" s="18">
        <v>508</v>
      </c>
      <c r="G89" s="118">
        <f t="shared" ref="G89:I89" si="17">SUM(G81:G88)</f>
        <v>18</v>
      </c>
      <c r="H89" s="118">
        <f t="shared" si="17"/>
        <v>15</v>
      </c>
      <c r="I89" s="119">
        <f t="shared" si="17"/>
        <v>111</v>
      </c>
      <c r="J89" s="18">
        <v>615</v>
      </c>
      <c r="K89" s="24"/>
      <c r="L89" s="18">
        <v>68.98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69" t="s">
        <v>86</v>
      </c>
      <c r="F90" s="56">
        <v>70</v>
      </c>
      <c r="G90" s="56">
        <v>4</v>
      </c>
      <c r="H90" s="56">
        <v>7</v>
      </c>
      <c r="I90" s="72">
        <v>6</v>
      </c>
      <c r="J90" s="56">
        <v>90</v>
      </c>
      <c r="K90" s="73">
        <v>5.08</v>
      </c>
      <c r="L90" s="60">
        <v>9.06</v>
      </c>
    </row>
    <row r="91" spans="1:12" ht="15.75" thickBot="1" x14ac:dyDescent="0.3">
      <c r="A91" s="22"/>
      <c r="B91" s="14"/>
      <c r="C91" s="11"/>
      <c r="D91" s="7" t="s">
        <v>26</v>
      </c>
      <c r="E91" s="70" t="s">
        <v>49</v>
      </c>
      <c r="F91" s="61">
        <v>200</v>
      </c>
      <c r="G91" s="61">
        <v>2</v>
      </c>
      <c r="H91" s="61">
        <v>3</v>
      </c>
      <c r="I91" s="63">
        <v>13</v>
      </c>
      <c r="J91" s="61">
        <v>91</v>
      </c>
      <c r="K91" s="60">
        <v>42.13</v>
      </c>
      <c r="L91" s="120">
        <v>8.33</v>
      </c>
    </row>
    <row r="92" spans="1:12" ht="30" x14ac:dyDescent="0.25">
      <c r="A92" s="22"/>
      <c r="B92" s="14"/>
      <c r="C92" s="11"/>
      <c r="D92" s="7" t="s">
        <v>27</v>
      </c>
      <c r="E92" s="55" t="s">
        <v>84</v>
      </c>
      <c r="F92" s="58">
        <v>250</v>
      </c>
      <c r="G92" s="58">
        <v>13</v>
      </c>
      <c r="H92" s="58">
        <v>13</v>
      </c>
      <c r="I92" s="59">
        <v>50</v>
      </c>
      <c r="J92" s="58">
        <v>325</v>
      </c>
      <c r="K92" s="54">
        <v>19.2</v>
      </c>
      <c r="L92" s="60">
        <v>69.27</v>
      </c>
    </row>
    <row r="93" spans="1:12" ht="15" x14ac:dyDescent="0.25">
      <c r="A93" s="22"/>
      <c r="B93" s="14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7" t="s">
        <v>29</v>
      </c>
      <c r="E94" s="70" t="s">
        <v>87</v>
      </c>
      <c r="F94" s="61">
        <v>200</v>
      </c>
      <c r="G94" s="61">
        <v>1</v>
      </c>
      <c r="H94" s="61">
        <v>0</v>
      </c>
      <c r="I94" s="63">
        <v>23</v>
      </c>
      <c r="J94" s="61">
        <v>97</v>
      </c>
      <c r="K94" s="60">
        <v>289.06</v>
      </c>
      <c r="L94" s="62">
        <v>6.41</v>
      </c>
    </row>
    <row r="95" spans="1:12" ht="15" x14ac:dyDescent="0.25">
      <c r="A95" s="22"/>
      <c r="B95" s="14"/>
      <c r="C95" s="11"/>
      <c r="D95" s="7" t="s">
        <v>30</v>
      </c>
      <c r="E95" s="71" t="s">
        <v>58</v>
      </c>
      <c r="F95" s="65">
        <v>35</v>
      </c>
      <c r="G95" s="65">
        <v>3</v>
      </c>
      <c r="H95" s="65">
        <v>0</v>
      </c>
      <c r="I95" s="67">
        <v>17</v>
      </c>
      <c r="J95" s="65">
        <v>82</v>
      </c>
      <c r="K95" s="120">
        <v>108.13</v>
      </c>
      <c r="L95" s="66">
        <v>2.94</v>
      </c>
    </row>
    <row r="96" spans="1:12" ht="15" x14ac:dyDescent="0.25">
      <c r="A96" s="22"/>
      <c r="B96" s="14"/>
      <c r="C96" s="11"/>
      <c r="D96" s="7" t="s">
        <v>31</v>
      </c>
      <c r="E96" s="71" t="s">
        <v>62</v>
      </c>
      <c r="F96" s="65">
        <v>35</v>
      </c>
      <c r="G96" s="65">
        <v>2</v>
      </c>
      <c r="H96" s="65">
        <v>0</v>
      </c>
      <c r="I96" s="67">
        <v>12</v>
      </c>
      <c r="J96" s="65">
        <v>63</v>
      </c>
      <c r="K96" s="60">
        <v>109.13</v>
      </c>
      <c r="L96" s="66">
        <v>2.4500000000000002</v>
      </c>
    </row>
    <row r="97" spans="1:12" ht="15" x14ac:dyDescent="0.25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790</v>
      </c>
      <c r="G99" s="18">
        <f t="shared" ref="G99" si="18">SUM(G90:G98)</f>
        <v>25</v>
      </c>
      <c r="H99" s="18">
        <f t="shared" ref="H99" si="19">SUM(H90:H98)</f>
        <v>23</v>
      </c>
      <c r="I99" s="18">
        <f t="shared" ref="I99" si="20">SUM(I90:I98)</f>
        <v>121</v>
      </c>
      <c r="J99" s="18">
        <f t="shared" ref="J99:L99" si="21">SUM(J90:J98)</f>
        <v>748</v>
      </c>
      <c r="K99" s="24"/>
      <c r="L99" s="18">
        <f t="shared" si="21"/>
        <v>98.46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08" t="s">
        <v>4</v>
      </c>
      <c r="D100" s="109"/>
      <c r="E100" s="30"/>
      <c r="F100" s="31" t="s">
        <v>67</v>
      </c>
      <c r="G100" s="31" t="s">
        <v>67</v>
      </c>
      <c r="H100" s="31" t="s">
        <v>67</v>
      </c>
      <c r="I100" s="31" t="s">
        <v>67</v>
      </c>
      <c r="J100" s="31" t="s">
        <v>67</v>
      </c>
      <c r="K100" s="31"/>
      <c r="L100" s="31" t="s">
        <v>67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124" t="s">
        <v>89</v>
      </c>
      <c r="F101" s="125">
        <v>225</v>
      </c>
      <c r="G101" s="126">
        <v>11</v>
      </c>
      <c r="H101" s="126">
        <v>13</v>
      </c>
      <c r="I101" s="127">
        <v>42</v>
      </c>
      <c r="J101" s="39">
        <v>334</v>
      </c>
      <c r="K101" s="131" t="s">
        <v>90</v>
      </c>
      <c r="L101" s="135">
        <v>29.86</v>
      </c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14"/>
      <c r="C103" s="11"/>
      <c r="D103" s="7" t="s">
        <v>21</v>
      </c>
      <c r="E103" s="122" t="s">
        <v>88</v>
      </c>
      <c r="F103" s="123">
        <v>190</v>
      </c>
      <c r="G103" s="128">
        <v>3</v>
      </c>
      <c r="H103" s="128">
        <v>2</v>
      </c>
      <c r="I103" s="129">
        <v>18</v>
      </c>
      <c r="J103" s="130">
        <v>105</v>
      </c>
      <c r="K103" s="132">
        <v>382.07</v>
      </c>
      <c r="L103" s="136">
        <v>11.01</v>
      </c>
    </row>
    <row r="104" spans="1:12" ht="15" x14ac:dyDescent="0.25">
      <c r="A104" s="22"/>
      <c r="B104" s="14"/>
      <c r="C104" s="11"/>
      <c r="D104" s="7" t="s">
        <v>22</v>
      </c>
      <c r="E104" s="122" t="s">
        <v>58</v>
      </c>
      <c r="F104" s="123">
        <v>24</v>
      </c>
      <c r="G104" s="128">
        <v>2</v>
      </c>
      <c r="H104" s="128">
        <v>0</v>
      </c>
      <c r="I104" s="129">
        <v>12</v>
      </c>
      <c r="J104" s="130">
        <v>56</v>
      </c>
      <c r="K104" s="133">
        <v>108.13</v>
      </c>
      <c r="L104" s="136">
        <v>2.0099999999999998</v>
      </c>
    </row>
    <row r="105" spans="1:12" ht="15" x14ac:dyDescent="0.25">
      <c r="A105" s="22"/>
      <c r="B105" s="14"/>
      <c r="C105" s="11"/>
      <c r="D105" s="7" t="s">
        <v>23</v>
      </c>
      <c r="E105" s="122" t="s">
        <v>38</v>
      </c>
      <c r="F105" s="123">
        <v>150</v>
      </c>
      <c r="G105" s="128">
        <v>1</v>
      </c>
      <c r="H105" s="128">
        <v>0</v>
      </c>
      <c r="I105" s="129">
        <v>17</v>
      </c>
      <c r="J105" s="130">
        <v>70</v>
      </c>
      <c r="K105" s="134">
        <v>112.16</v>
      </c>
      <c r="L105" s="136">
        <v>26.1</v>
      </c>
    </row>
    <row r="106" spans="1:12" ht="15" x14ac:dyDescent="0.25">
      <c r="A106" s="22"/>
      <c r="B106" s="14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3"/>
      <c r="B108" s="16"/>
      <c r="C108" s="8"/>
      <c r="D108" s="17" t="s">
        <v>32</v>
      </c>
      <c r="E108" s="9"/>
      <c r="F108" s="137">
        <v>589</v>
      </c>
      <c r="G108" s="138">
        <v>17</v>
      </c>
      <c r="H108" s="138">
        <v>15</v>
      </c>
      <c r="I108" s="139">
        <v>89</v>
      </c>
      <c r="J108" s="18">
        <v>565</v>
      </c>
      <c r="K108" s="24"/>
      <c r="L108" s="18">
        <v>68.98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155" t="s">
        <v>94</v>
      </c>
      <c r="F109" s="150">
        <v>60</v>
      </c>
      <c r="G109" s="140">
        <v>0</v>
      </c>
      <c r="H109" s="140">
        <v>0</v>
      </c>
      <c r="I109" s="147">
        <v>2</v>
      </c>
      <c r="J109" s="158">
        <v>9</v>
      </c>
      <c r="K109" s="164">
        <v>246.08</v>
      </c>
      <c r="L109" s="167">
        <v>9.86</v>
      </c>
    </row>
    <row r="110" spans="1:12" ht="15.75" thickBot="1" x14ac:dyDescent="0.3">
      <c r="A110" s="22"/>
      <c r="B110" s="14"/>
      <c r="C110" s="11"/>
      <c r="D110" s="7" t="s">
        <v>26</v>
      </c>
      <c r="E110" s="156" t="s">
        <v>91</v>
      </c>
      <c r="F110" s="153">
        <v>223</v>
      </c>
      <c r="G110" s="143">
        <v>2</v>
      </c>
      <c r="H110" s="143">
        <v>3</v>
      </c>
      <c r="I110" s="144">
        <v>15</v>
      </c>
      <c r="J110" s="160">
        <v>94</v>
      </c>
      <c r="K110" s="163">
        <v>108.17</v>
      </c>
      <c r="L110" s="168">
        <v>8.8000000000000007</v>
      </c>
    </row>
    <row r="111" spans="1:12" ht="15" x14ac:dyDescent="0.25">
      <c r="A111" s="22"/>
      <c r="B111" s="14"/>
      <c r="C111" s="11"/>
      <c r="D111" s="7" t="s">
        <v>27</v>
      </c>
      <c r="E111" s="149" t="s">
        <v>92</v>
      </c>
      <c r="F111" s="151">
        <v>90</v>
      </c>
      <c r="G111" s="141">
        <v>12</v>
      </c>
      <c r="H111" s="141">
        <v>16</v>
      </c>
      <c r="I111" s="142">
        <v>11</v>
      </c>
      <c r="J111" s="159">
        <v>234</v>
      </c>
      <c r="K111" s="162">
        <v>523.22</v>
      </c>
      <c r="L111" s="170">
        <v>59.19</v>
      </c>
    </row>
    <row r="112" spans="1:12" ht="15" x14ac:dyDescent="0.25">
      <c r="A112" s="22"/>
      <c r="B112" s="14"/>
      <c r="C112" s="11"/>
      <c r="D112" s="7" t="s">
        <v>28</v>
      </c>
      <c r="E112" s="152" t="s">
        <v>93</v>
      </c>
      <c r="F112" s="151">
        <v>170</v>
      </c>
      <c r="G112" s="148">
        <v>20</v>
      </c>
      <c r="H112" s="141">
        <v>5</v>
      </c>
      <c r="I112" s="142">
        <v>45</v>
      </c>
      <c r="J112" s="159">
        <v>303</v>
      </c>
      <c r="K112" s="165">
        <v>129.08000000000001</v>
      </c>
      <c r="L112" s="170">
        <v>9.36</v>
      </c>
    </row>
    <row r="113" spans="1:12" ht="15" x14ac:dyDescent="0.25">
      <c r="A113" s="22"/>
      <c r="B113" s="14"/>
      <c r="C113" s="11"/>
      <c r="D113" s="7" t="s">
        <v>29</v>
      </c>
      <c r="E113" s="156" t="s">
        <v>72</v>
      </c>
      <c r="F113" s="153">
        <v>200</v>
      </c>
      <c r="G113" s="143">
        <v>0</v>
      </c>
      <c r="H113" s="143">
        <v>0.26</v>
      </c>
      <c r="I113" s="144">
        <v>28</v>
      </c>
      <c r="J113" s="160">
        <v>113</v>
      </c>
      <c r="K113" s="163">
        <v>376.02</v>
      </c>
      <c r="L113" s="168">
        <v>5.64</v>
      </c>
    </row>
    <row r="114" spans="1:12" ht="15" x14ac:dyDescent="0.25">
      <c r="A114" s="22"/>
      <c r="B114" s="14"/>
      <c r="C114" s="11"/>
      <c r="D114" s="7" t="s">
        <v>30</v>
      </c>
      <c r="E114" s="157" t="s">
        <v>58</v>
      </c>
      <c r="F114" s="154">
        <v>40</v>
      </c>
      <c r="G114" s="145">
        <v>3</v>
      </c>
      <c r="H114" s="145">
        <v>0</v>
      </c>
      <c r="I114" s="146">
        <v>20</v>
      </c>
      <c r="J114" s="161">
        <v>94</v>
      </c>
      <c r="K114" s="166">
        <v>108.13</v>
      </c>
      <c r="L114" s="169">
        <v>3.36</v>
      </c>
    </row>
    <row r="115" spans="1:12" ht="15" x14ac:dyDescent="0.25">
      <c r="A115" s="22"/>
      <c r="B115" s="14"/>
      <c r="C115" s="11"/>
      <c r="D115" s="7" t="s">
        <v>31</v>
      </c>
      <c r="E115" s="157" t="s">
        <v>62</v>
      </c>
      <c r="F115" s="154">
        <v>33</v>
      </c>
      <c r="G115" s="145">
        <v>2</v>
      </c>
      <c r="H115" s="145">
        <v>1</v>
      </c>
      <c r="I115" s="146">
        <v>11</v>
      </c>
      <c r="J115" s="161">
        <v>60</v>
      </c>
      <c r="K115" s="163">
        <v>109.13</v>
      </c>
      <c r="L115" s="169">
        <v>2.25</v>
      </c>
    </row>
    <row r="116" spans="1:12" ht="15" x14ac:dyDescent="0.25">
      <c r="A116" s="22"/>
      <c r="B116" s="14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2"/>
      <c r="B117" s="14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3"/>
      <c r="B118" s="16"/>
      <c r="C118" s="8"/>
      <c r="D118" s="17" t="s">
        <v>32</v>
      </c>
      <c r="E118" s="9"/>
      <c r="F118" s="171">
        <v>816</v>
      </c>
      <c r="G118" s="172">
        <v>39</v>
      </c>
      <c r="H118" s="172">
        <v>25.26</v>
      </c>
      <c r="I118" s="173">
        <v>132</v>
      </c>
      <c r="J118" s="18">
        <v>907</v>
      </c>
      <c r="K118" s="24"/>
      <c r="L118" s="18">
        <v>98.46</v>
      </c>
    </row>
    <row r="119" spans="1:12" ht="15.75" thickBot="1" x14ac:dyDescent="0.25">
      <c r="A119" s="28">
        <f>A101</f>
        <v>2</v>
      </c>
      <c r="B119" s="29">
        <f>B101</f>
        <v>1</v>
      </c>
      <c r="C119" s="108" t="s">
        <v>4</v>
      </c>
      <c r="D119" s="109"/>
      <c r="E119" s="30"/>
      <c r="F119" s="31"/>
      <c r="G119" s="31"/>
      <c r="H119" s="31"/>
      <c r="I119" s="31"/>
      <c r="J119" s="31"/>
      <c r="K119" s="31"/>
      <c r="L119" s="31"/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174" t="s">
        <v>95</v>
      </c>
      <c r="F120" s="175">
        <v>200</v>
      </c>
      <c r="G120" s="180">
        <v>13</v>
      </c>
      <c r="H120" s="180">
        <v>13</v>
      </c>
      <c r="I120" s="181">
        <v>28</v>
      </c>
      <c r="J120" s="39">
        <v>279</v>
      </c>
      <c r="K120" s="182">
        <v>369.13</v>
      </c>
      <c r="L120" s="183">
        <v>52.77</v>
      </c>
    </row>
    <row r="121" spans="1:12" ht="15" x14ac:dyDescent="0.25">
      <c r="A121" s="13"/>
      <c r="B121" s="14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3"/>
      <c r="B122" s="14"/>
      <c r="C122" s="11"/>
      <c r="D122" s="7" t="s">
        <v>21</v>
      </c>
      <c r="E122" s="176" t="s">
        <v>74</v>
      </c>
      <c r="F122" s="177">
        <v>200</v>
      </c>
      <c r="G122" s="184">
        <v>0</v>
      </c>
      <c r="H122" s="184">
        <v>0</v>
      </c>
      <c r="I122" s="185">
        <v>8</v>
      </c>
      <c r="J122" s="186">
        <v>30</v>
      </c>
      <c r="K122" s="187">
        <v>783.22</v>
      </c>
      <c r="L122" s="189">
        <v>3.04</v>
      </c>
    </row>
    <row r="123" spans="1:12" ht="15" x14ac:dyDescent="0.25">
      <c r="A123" s="13"/>
      <c r="B123" s="14"/>
      <c r="C123" s="11"/>
      <c r="D123" s="7" t="s">
        <v>22</v>
      </c>
      <c r="E123" s="176" t="s">
        <v>58</v>
      </c>
      <c r="F123" s="177">
        <v>42</v>
      </c>
      <c r="G123" s="184">
        <v>3</v>
      </c>
      <c r="H123" s="184">
        <v>0</v>
      </c>
      <c r="I123" s="185">
        <v>21</v>
      </c>
      <c r="J123" s="186">
        <v>99</v>
      </c>
      <c r="K123" s="188">
        <v>108.13</v>
      </c>
      <c r="L123" s="189">
        <v>3.45</v>
      </c>
    </row>
    <row r="124" spans="1:12" ht="15" x14ac:dyDescent="0.25">
      <c r="A124" s="13"/>
      <c r="B124" s="14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6" t="s">
        <v>41</v>
      </c>
      <c r="E125" s="178" t="s">
        <v>96</v>
      </c>
      <c r="F125" s="179">
        <v>60</v>
      </c>
      <c r="G125" s="190">
        <v>3</v>
      </c>
      <c r="H125" s="190">
        <v>4</v>
      </c>
      <c r="I125" s="191">
        <v>24</v>
      </c>
      <c r="J125" s="41">
        <v>145</v>
      </c>
      <c r="K125" s="193">
        <v>618.21</v>
      </c>
      <c r="L125" s="192">
        <v>9.7200000000000006</v>
      </c>
    </row>
    <row r="126" spans="1:12" ht="15" x14ac:dyDescent="0.25">
      <c r="A126" s="13"/>
      <c r="B126" s="14"/>
      <c r="C126" s="11"/>
      <c r="D126" s="6"/>
      <c r="E126" s="178"/>
      <c r="F126" s="179"/>
      <c r="G126" s="41"/>
      <c r="H126" s="41"/>
      <c r="I126" s="41"/>
      <c r="J126" s="41"/>
      <c r="K126" s="42"/>
      <c r="L126" s="41"/>
    </row>
    <row r="127" spans="1:12" ht="15.75" thickBot="1" x14ac:dyDescent="0.3">
      <c r="A127" s="15"/>
      <c r="B127" s="16"/>
      <c r="C127" s="8"/>
      <c r="D127" s="17" t="s">
        <v>32</v>
      </c>
      <c r="E127" s="9"/>
      <c r="F127" s="18">
        <v>502</v>
      </c>
      <c r="G127" s="194">
        <v>19</v>
      </c>
      <c r="H127" s="194">
        <v>17</v>
      </c>
      <c r="I127" s="195">
        <v>81</v>
      </c>
      <c r="J127" s="18">
        <v>553</v>
      </c>
      <c r="K127" s="24"/>
      <c r="L127" s="52">
        <v>68.98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200" t="s">
        <v>97</v>
      </c>
      <c r="F128" s="197">
        <v>60</v>
      </c>
      <c r="G128" s="216">
        <v>1</v>
      </c>
      <c r="H128" s="216">
        <v>6</v>
      </c>
      <c r="I128" s="221">
        <v>9</v>
      </c>
      <c r="J128" s="226">
        <v>91</v>
      </c>
      <c r="K128" s="208">
        <v>24.04</v>
      </c>
      <c r="L128" s="211">
        <v>13.22</v>
      </c>
    </row>
    <row r="129" spans="1:12" ht="15.75" thickBot="1" x14ac:dyDescent="0.3">
      <c r="A129" s="13"/>
      <c r="B129" s="14"/>
      <c r="C129" s="11"/>
      <c r="D129" s="7" t="s">
        <v>26</v>
      </c>
      <c r="E129" s="201" t="s">
        <v>98</v>
      </c>
      <c r="F129" s="199">
        <v>200</v>
      </c>
      <c r="G129" s="219">
        <v>6</v>
      </c>
      <c r="H129" s="219">
        <v>5</v>
      </c>
      <c r="I129" s="220">
        <v>24</v>
      </c>
      <c r="J129" s="228">
        <v>160</v>
      </c>
      <c r="K129" s="207">
        <v>153.22</v>
      </c>
      <c r="L129" s="212">
        <v>19.61</v>
      </c>
    </row>
    <row r="130" spans="1:12" ht="15" x14ac:dyDescent="0.25">
      <c r="A130" s="13"/>
      <c r="B130" s="14"/>
      <c r="C130" s="11"/>
      <c r="D130" s="7" t="s">
        <v>27</v>
      </c>
      <c r="E130" s="196" t="s">
        <v>99</v>
      </c>
      <c r="F130" s="198">
        <v>200</v>
      </c>
      <c r="G130" s="217">
        <v>13</v>
      </c>
      <c r="H130" s="217">
        <v>13</v>
      </c>
      <c r="I130" s="218">
        <v>28</v>
      </c>
      <c r="J130" s="227">
        <v>279</v>
      </c>
      <c r="K130" s="206">
        <v>259.07</v>
      </c>
      <c r="L130" s="213">
        <v>52.77</v>
      </c>
    </row>
    <row r="131" spans="1:12" ht="15" x14ac:dyDescent="0.25">
      <c r="A131" s="13"/>
      <c r="B131" s="14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3"/>
      <c r="B132" s="14"/>
      <c r="C132" s="11"/>
      <c r="D132" s="7" t="s">
        <v>29</v>
      </c>
      <c r="E132" s="204" t="s">
        <v>72</v>
      </c>
      <c r="F132" s="202">
        <v>200</v>
      </c>
      <c r="G132" s="222">
        <v>1</v>
      </c>
      <c r="H132" s="222">
        <v>0</v>
      </c>
      <c r="I132" s="223">
        <v>20</v>
      </c>
      <c r="J132" s="229">
        <v>99</v>
      </c>
      <c r="K132" s="209">
        <v>282.08</v>
      </c>
      <c r="L132" s="214">
        <v>9.1300000000000008</v>
      </c>
    </row>
    <row r="133" spans="1:12" ht="15" x14ac:dyDescent="0.25">
      <c r="A133" s="13"/>
      <c r="B133" s="14"/>
      <c r="C133" s="11"/>
      <c r="D133" s="7" t="s">
        <v>30</v>
      </c>
      <c r="E133" s="205" t="s">
        <v>58</v>
      </c>
      <c r="F133" s="203">
        <v>27</v>
      </c>
      <c r="G133" s="224">
        <v>2</v>
      </c>
      <c r="H133" s="224">
        <v>0</v>
      </c>
      <c r="I133" s="225">
        <v>13</v>
      </c>
      <c r="J133" s="230">
        <v>64</v>
      </c>
      <c r="K133" s="210">
        <v>108.13</v>
      </c>
      <c r="L133" s="215">
        <v>2.27</v>
      </c>
    </row>
    <row r="134" spans="1:12" ht="15" x14ac:dyDescent="0.25">
      <c r="A134" s="13"/>
      <c r="B134" s="14"/>
      <c r="C134" s="11"/>
      <c r="D134" s="7" t="s">
        <v>31</v>
      </c>
      <c r="E134" s="205" t="s">
        <v>62</v>
      </c>
      <c r="F134" s="203">
        <v>21</v>
      </c>
      <c r="G134" s="224">
        <v>1</v>
      </c>
      <c r="H134" s="224">
        <v>0</v>
      </c>
      <c r="I134" s="225">
        <v>7</v>
      </c>
      <c r="J134" s="230">
        <v>38</v>
      </c>
      <c r="K134" s="209">
        <v>109.13</v>
      </c>
      <c r="L134" s="215">
        <v>1.46</v>
      </c>
    </row>
    <row r="135" spans="1:12" ht="15" x14ac:dyDescent="0.25">
      <c r="A135" s="13"/>
      <c r="B135" s="14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3"/>
      <c r="B136" s="14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5"/>
      <c r="B137" s="16"/>
      <c r="C137" s="8"/>
      <c r="D137" s="17" t="s">
        <v>32</v>
      </c>
      <c r="E137" s="9"/>
      <c r="F137" s="18">
        <v>708</v>
      </c>
      <c r="G137" s="232">
        <v>24</v>
      </c>
      <c r="H137" s="232">
        <v>24</v>
      </c>
      <c r="I137" s="233">
        <v>101</v>
      </c>
      <c r="J137" s="18">
        <v>731</v>
      </c>
      <c r="K137" s="24"/>
      <c r="L137" s="231">
        <v>98.45999999999998</v>
      </c>
    </row>
    <row r="138" spans="1:12" ht="15.75" thickBot="1" x14ac:dyDescent="0.25">
      <c r="A138" s="32">
        <f>A120</f>
        <v>2</v>
      </c>
      <c r="B138" s="32">
        <f>B120</f>
        <v>2</v>
      </c>
      <c r="C138" s="108" t="s">
        <v>4</v>
      </c>
      <c r="D138" s="109"/>
      <c r="E138" s="30"/>
      <c r="F138" s="31" t="s">
        <v>67</v>
      </c>
      <c r="K138" s="31"/>
      <c r="L138" s="31"/>
    </row>
    <row r="139" spans="1:12" ht="30.75" thickBot="1" x14ac:dyDescent="0.3">
      <c r="A139" s="19">
        <v>2</v>
      </c>
      <c r="B139" s="20">
        <v>3</v>
      </c>
      <c r="C139" s="21" t="s">
        <v>19</v>
      </c>
      <c r="D139" s="5" t="s">
        <v>20</v>
      </c>
      <c r="E139" s="234" t="s">
        <v>100</v>
      </c>
      <c r="F139" s="235">
        <v>325</v>
      </c>
      <c r="G139" s="246">
        <v>20</v>
      </c>
      <c r="H139" s="246">
        <v>20</v>
      </c>
      <c r="I139" s="247">
        <v>56</v>
      </c>
      <c r="J139" s="31">
        <v>480</v>
      </c>
      <c r="K139" s="240" t="s">
        <v>101</v>
      </c>
      <c r="L139" s="243">
        <v>60.11</v>
      </c>
    </row>
    <row r="140" spans="1:12" ht="15" x14ac:dyDescent="0.25">
      <c r="A140" s="22"/>
      <c r="B140" s="14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21</v>
      </c>
      <c r="E141" s="236" t="s">
        <v>39</v>
      </c>
      <c r="F141" s="237">
        <v>207</v>
      </c>
      <c r="G141" s="248">
        <v>0</v>
      </c>
      <c r="H141" s="248">
        <v>0</v>
      </c>
      <c r="I141" s="249">
        <v>15</v>
      </c>
      <c r="J141" s="251">
        <v>61</v>
      </c>
      <c r="K141" s="241">
        <v>294.18</v>
      </c>
      <c r="L141" s="244">
        <v>4.9800000000000004</v>
      </c>
    </row>
    <row r="142" spans="1:12" ht="15.75" customHeight="1" x14ac:dyDescent="0.25">
      <c r="A142" s="22"/>
      <c r="B142" s="14"/>
      <c r="C142" s="11"/>
      <c r="D142" s="7" t="s">
        <v>22</v>
      </c>
      <c r="E142" s="238" t="s">
        <v>40</v>
      </c>
      <c r="F142" s="239">
        <v>47</v>
      </c>
      <c r="G142" s="250">
        <v>3</v>
      </c>
      <c r="H142" s="250">
        <v>0</v>
      </c>
      <c r="I142" s="249">
        <v>22</v>
      </c>
      <c r="J142" s="252">
        <v>106</v>
      </c>
      <c r="K142" s="242">
        <v>108.13</v>
      </c>
      <c r="L142" s="245">
        <v>3.89</v>
      </c>
    </row>
    <row r="143" spans="1:12" ht="15" x14ac:dyDescent="0.25">
      <c r="A143" s="22"/>
      <c r="B143" s="14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6" t="s">
        <v>41</v>
      </c>
      <c r="E144" s="40"/>
      <c r="F144" s="41"/>
      <c r="G144" s="41"/>
      <c r="H144" s="41"/>
      <c r="I144" s="41"/>
      <c r="J144" s="41"/>
      <c r="K144" s="50"/>
      <c r="L144" s="49"/>
    </row>
    <row r="145" spans="1:12" ht="15" x14ac:dyDescent="0.25">
      <c r="A145" s="22"/>
      <c r="B145" s="14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3"/>
      <c r="B146" s="16"/>
      <c r="C146" s="8"/>
      <c r="D146" s="17" t="s">
        <v>32</v>
      </c>
      <c r="E146" s="9"/>
      <c r="F146" s="18">
        <v>579</v>
      </c>
      <c r="G146" s="18">
        <v>23</v>
      </c>
      <c r="H146" s="18">
        <v>20</v>
      </c>
      <c r="I146" s="18">
        <v>93</v>
      </c>
      <c r="J146" s="18">
        <v>647</v>
      </c>
      <c r="K146" s="24"/>
      <c r="L146" s="253">
        <v>68.98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260" t="s">
        <v>76</v>
      </c>
      <c r="F147" s="255">
        <v>100</v>
      </c>
      <c r="G147" s="263">
        <v>1</v>
      </c>
      <c r="H147" s="263">
        <v>0</v>
      </c>
      <c r="I147" s="270">
        <v>4</v>
      </c>
      <c r="J147" s="272">
        <v>18</v>
      </c>
      <c r="K147" s="278">
        <v>246.08</v>
      </c>
      <c r="L147" s="280">
        <v>15.98</v>
      </c>
    </row>
    <row r="148" spans="1:12" ht="15" x14ac:dyDescent="0.25">
      <c r="A148" s="22"/>
      <c r="B148" s="14"/>
      <c r="C148" s="11"/>
      <c r="D148" s="7" t="s">
        <v>26</v>
      </c>
      <c r="E148" s="261" t="s">
        <v>102</v>
      </c>
      <c r="F148" s="258">
        <v>250</v>
      </c>
      <c r="G148" s="266">
        <v>3</v>
      </c>
      <c r="H148" s="266">
        <v>3</v>
      </c>
      <c r="I148" s="267">
        <v>16</v>
      </c>
      <c r="J148" s="274">
        <v>132</v>
      </c>
      <c r="K148" s="277">
        <v>47.08</v>
      </c>
      <c r="L148" s="281">
        <v>16.39</v>
      </c>
    </row>
    <row r="149" spans="1:12" ht="15.75" thickBot="1" x14ac:dyDescent="0.3">
      <c r="A149" s="22"/>
      <c r="B149" s="14"/>
      <c r="C149" s="11"/>
      <c r="D149" s="7" t="s">
        <v>27</v>
      </c>
      <c r="E149" s="257" t="s">
        <v>103</v>
      </c>
      <c r="F149" s="256">
        <v>90</v>
      </c>
      <c r="G149" s="264">
        <v>9</v>
      </c>
      <c r="H149" s="264">
        <v>8</v>
      </c>
      <c r="I149" s="265">
        <v>6</v>
      </c>
      <c r="J149" s="273">
        <v>125</v>
      </c>
      <c r="K149" s="279" t="s">
        <v>105</v>
      </c>
      <c r="L149" s="283">
        <v>41.1</v>
      </c>
    </row>
    <row r="150" spans="1:12" ht="15" x14ac:dyDescent="0.25">
      <c r="A150" s="22"/>
      <c r="B150" s="14"/>
      <c r="C150" s="11"/>
      <c r="D150" s="7" t="s">
        <v>28</v>
      </c>
      <c r="E150" s="254" t="s">
        <v>104</v>
      </c>
      <c r="F150" s="256">
        <v>170</v>
      </c>
      <c r="G150" s="271">
        <v>10</v>
      </c>
      <c r="H150" s="264">
        <v>12</v>
      </c>
      <c r="I150" s="265">
        <v>47</v>
      </c>
      <c r="J150" s="273">
        <v>343</v>
      </c>
      <c r="K150" s="276">
        <v>510.04</v>
      </c>
      <c r="L150" s="283">
        <v>8.6199999999999992</v>
      </c>
    </row>
    <row r="151" spans="1:12" ht="15" x14ac:dyDescent="0.25">
      <c r="A151" s="22"/>
      <c r="B151" s="14"/>
      <c r="C151" s="11"/>
      <c r="D151" s="7" t="s">
        <v>29</v>
      </c>
      <c r="E151" s="261" t="s">
        <v>45</v>
      </c>
      <c r="F151" s="258">
        <v>200</v>
      </c>
      <c r="G151" s="266">
        <v>1</v>
      </c>
      <c r="H151" s="266">
        <v>0</v>
      </c>
      <c r="I151" s="267">
        <v>20</v>
      </c>
      <c r="J151" s="274">
        <v>85</v>
      </c>
      <c r="K151" s="277">
        <v>389.17</v>
      </c>
      <c r="L151" s="281">
        <v>10.08</v>
      </c>
    </row>
    <row r="152" spans="1:12" ht="15" x14ac:dyDescent="0.25">
      <c r="A152" s="22"/>
      <c r="B152" s="14"/>
      <c r="C152" s="11"/>
      <c r="D152" s="7" t="s">
        <v>30</v>
      </c>
      <c r="E152" s="262" t="s">
        <v>58</v>
      </c>
      <c r="F152" s="259">
        <v>40</v>
      </c>
      <c r="G152" s="268">
        <v>3</v>
      </c>
      <c r="H152" s="268">
        <v>0</v>
      </c>
      <c r="I152" s="269">
        <v>20</v>
      </c>
      <c r="J152" s="275">
        <v>64</v>
      </c>
      <c r="K152" s="279">
        <v>108.13</v>
      </c>
      <c r="L152" s="282">
        <v>3.36</v>
      </c>
    </row>
    <row r="153" spans="1:12" ht="15" x14ac:dyDescent="0.25">
      <c r="A153" s="22"/>
      <c r="B153" s="14"/>
      <c r="C153" s="11"/>
      <c r="D153" s="7" t="s">
        <v>31</v>
      </c>
      <c r="E153" s="262" t="s">
        <v>62</v>
      </c>
      <c r="F153" s="259">
        <v>42</v>
      </c>
      <c r="G153" s="268">
        <v>3</v>
      </c>
      <c r="H153" s="268">
        <v>1</v>
      </c>
      <c r="I153" s="269">
        <v>14</v>
      </c>
      <c r="J153" s="275">
        <v>76</v>
      </c>
      <c r="K153" s="277">
        <v>109.13</v>
      </c>
      <c r="L153" s="282">
        <v>2.93</v>
      </c>
    </row>
    <row r="154" spans="1:12" ht="15" x14ac:dyDescent="0.25">
      <c r="A154" s="22"/>
      <c r="B154" s="14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3"/>
      <c r="B156" s="16"/>
      <c r="C156" s="8"/>
      <c r="D156" s="17" t="s">
        <v>32</v>
      </c>
      <c r="E156" s="9"/>
      <c r="F156" s="286">
        <v>892</v>
      </c>
      <c r="G156" s="284">
        <v>30</v>
      </c>
      <c r="H156" s="284">
        <v>24</v>
      </c>
      <c r="I156" s="285">
        <v>127</v>
      </c>
      <c r="J156" s="18">
        <v>843</v>
      </c>
      <c r="K156" s="24"/>
      <c r="L156" s="18">
        <v>98.46</v>
      </c>
    </row>
    <row r="157" spans="1:12" ht="15.75" thickBot="1" x14ac:dyDescent="0.25">
      <c r="A157" s="28">
        <f>A139</f>
        <v>2</v>
      </c>
      <c r="B157" s="29">
        <f>B139</f>
        <v>3</v>
      </c>
      <c r="C157" s="108" t="s">
        <v>4</v>
      </c>
      <c r="D157" s="109"/>
      <c r="E157" s="30"/>
      <c r="F157" s="31"/>
      <c r="G157" s="31"/>
      <c r="H157" s="31"/>
      <c r="I157" s="31"/>
      <c r="J157" s="31"/>
      <c r="K157" s="31"/>
      <c r="L157" s="31"/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287" t="s">
        <v>106</v>
      </c>
      <c r="F158" s="288">
        <v>260</v>
      </c>
      <c r="G158" s="289">
        <v>15</v>
      </c>
      <c r="H158" s="289">
        <v>16</v>
      </c>
      <c r="I158" s="290">
        <v>30</v>
      </c>
      <c r="J158" s="39">
        <v>303</v>
      </c>
      <c r="K158" s="291" t="s">
        <v>44</v>
      </c>
      <c r="L158" s="292">
        <v>62.09</v>
      </c>
    </row>
    <row r="159" spans="1:12" ht="15" x14ac:dyDescent="0.25">
      <c r="A159" s="22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21</v>
      </c>
      <c r="E160" s="295" t="s">
        <v>42</v>
      </c>
      <c r="F160" s="296">
        <v>200</v>
      </c>
      <c r="G160" s="301">
        <v>0</v>
      </c>
      <c r="H160" s="301">
        <v>0</v>
      </c>
      <c r="I160" s="302">
        <v>15</v>
      </c>
      <c r="J160" s="305">
        <v>60</v>
      </c>
      <c r="K160" s="299">
        <v>300.08</v>
      </c>
      <c r="L160" s="293">
        <v>2.77</v>
      </c>
    </row>
    <row r="161" spans="1:12" ht="15" x14ac:dyDescent="0.25">
      <c r="A161" s="22"/>
      <c r="B161" s="14"/>
      <c r="C161" s="11"/>
      <c r="D161" s="7" t="s">
        <v>22</v>
      </c>
      <c r="E161" s="297" t="s">
        <v>40</v>
      </c>
      <c r="F161" s="298">
        <v>49</v>
      </c>
      <c r="G161" s="303">
        <v>4</v>
      </c>
      <c r="H161" s="303">
        <v>0</v>
      </c>
      <c r="I161" s="304">
        <v>24</v>
      </c>
      <c r="J161" s="306">
        <v>115</v>
      </c>
      <c r="K161" s="300">
        <v>108.13</v>
      </c>
      <c r="L161" s="294">
        <v>4.12</v>
      </c>
    </row>
    <row r="162" spans="1:12" ht="15" x14ac:dyDescent="0.25">
      <c r="A162" s="22"/>
      <c r="B162" s="14"/>
      <c r="C162" s="11"/>
      <c r="D162" s="7" t="s">
        <v>23</v>
      </c>
      <c r="E162" s="40"/>
      <c r="F162" s="41"/>
      <c r="G162" s="41"/>
      <c r="H162" s="41"/>
      <c r="I162" s="41"/>
      <c r="J162" s="306"/>
      <c r="K162" s="42"/>
      <c r="L162" s="41"/>
    </row>
    <row r="163" spans="1:12" ht="15" x14ac:dyDescent="0.25">
      <c r="A163" s="22"/>
      <c r="B163" s="14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3"/>
      <c r="B165" s="16"/>
      <c r="C165" s="8"/>
      <c r="D165" s="17" t="s">
        <v>32</v>
      </c>
      <c r="E165" s="9"/>
      <c r="F165" s="18">
        <v>509</v>
      </c>
      <c r="G165" s="308">
        <v>19</v>
      </c>
      <c r="H165" s="308">
        <v>16</v>
      </c>
      <c r="I165" s="309">
        <v>69</v>
      </c>
      <c r="J165" s="18">
        <v>478</v>
      </c>
      <c r="K165" s="24"/>
      <c r="L165" s="307">
        <v>68.98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316" t="s">
        <v>47</v>
      </c>
      <c r="F166" s="311">
        <v>70</v>
      </c>
      <c r="G166" s="319">
        <v>1</v>
      </c>
      <c r="H166" s="319">
        <v>7</v>
      </c>
      <c r="I166" s="326">
        <v>6</v>
      </c>
      <c r="J166" s="328">
        <v>91</v>
      </c>
      <c r="K166" s="334">
        <v>1.08</v>
      </c>
      <c r="L166" s="336">
        <v>11.01</v>
      </c>
    </row>
    <row r="167" spans="1:12" ht="15.75" thickBot="1" x14ac:dyDescent="0.3">
      <c r="A167" s="22"/>
      <c r="B167" s="14"/>
      <c r="C167" s="11"/>
      <c r="D167" s="7" t="s">
        <v>26</v>
      </c>
      <c r="E167" s="317" t="s">
        <v>49</v>
      </c>
      <c r="F167" s="314">
        <v>250</v>
      </c>
      <c r="G167" s="322">
        <v>3</v>
      </c>
      <c r="H167" s="322">
        <v>7</v>
      </c>
      <c r="I167" s="323">
        <v>17</v>
      </c>
      <c r="J167" s="330">
        <v>125</v>
      </c>
      <c r="K167" s="333">
        <v>42.08</v>
      </c>
      <c r="L167" s="337">
        <v>14.36</v>
      </c>
    </row>
    <row r="168" spans="1:12" ht="15" x14ac:dyDescent="0.25">
      <c r="A168" s="22"/>
      <c r="B168" s="14"/>
      <c r="C168" s="11"/>
      <c r="D168" s="7" t="s">
        <v>27</v>
      </c>
      <c r="E168" s="310" t="s">
        <v>107</v>
      </c>
      <c r="F168" s="312">
        <v>110</v>
      </c>
      <c r="G168" s="320">
        <v>11</v>
      </c>
      <c r="H168" s="320">
        <v>11</v>
      </c>
      <c r="I168" s="321">
        <v>5</v>
      </c>
      <c r="J168" s="329">
        <v>157</v>
      </c>
      <c r="K168" s="332" t="s">
        <v>108</v>
      </c>
      <c r="L168" s="339">
        <v>38.369999999999997</v>
      </c>
    </row>
    <row r="169" spans="1:12" ht="15" x14ac:dyDescent="0.25">
      <c r="A169" s="22"/>
      <c r="B169" s="14"/>
      <c r="C169" s="11"/>
      <c r="D169" s="7" t="s">
        <v>28</v>
      </c>
      <c r="E169" s="313" t="s">
        <v>48</v>
      </c>
      <c r="F169" s="312">
        <v>160</v>
      </c>
      <c r="G169" s="327">
        <v>3</v>
      </c>
      <c r="H169" s="320">
        <v>5</v>
      </c>
      <c r="I169" s="321">
        <v>23</v>
      </c>
      <c r="J169" s="329">
        <v>145</v>
      </c>
      <c r="K169" s="335">
        <v>241.08</v>
      </c>
      <c r="L169" s="339">
        <v>23.53</v>
      </c>
    </row>
    <row r="170" spans="1:12" ht="15" x14ac:dyDescent="0.25">
      <c r="A170" s="22"/>
      <c r="B170" s="14"/>
      <c r="C170" s="11"/>
      <c r="D170" s="7" t="s">
        <v>29</v>
      </c>
      <c r="E170" s="317" t="s">
        <v>72</v>
      </c>
      <c r="F170" s="314">
        <v>200</v>
      </c>
      <c r="G170" s="322">
        <v>0</v>
      </c>
      <c r="H170" s="322">
        <v>0</v>
      </c>
      <c r="I170" s="323">
        <v>28</v>
      </c>
      <c r="J170" s="330">
        <v>113</v>
      </c>
      <c r="K170" s="333">
        <v>376.12</v>
      </c>
      <c r="L170" s="337">
        <v>5.64</v>
      </c>
    </row>
    <row r="171" spans="1:12" ht="15" x14ac:dyDescent="0.25">
      <c r="A171" s="22"/>
      <c r="B171" s="14"/>
      <c r="C171" s="11"/>
      <c r="D171" s="7" t="s">
        <v>30</v>
      </c>
      <c r="E171" s="318" t="s">
        <v>40</v>
      </c>
      <c r="F171" s="315">
        <v>37</v>
      </c>
      <c r="G171" s="324">
        <v>3</v>
      </c>
      <c r="H171" s="324">
        <v>0</v>
      </c>
      <c r="I171" s="325">
        <v>18</v>
      </c>
      <c r="J171" s="331">
        <v>87</v>
      </c>
      <c r="K171" s="333">
        <v>108.13</v>
      </c>
      <c r="L171" s="338">
        <v>3.11</v>
      </c>
    </row>
    <row r="172" spans="1:12" ht="15" x14ac:dyDescent="0.25">
      <c r="A172" s="22"/>
      <c r="B172" s="14"/>
      <c r="C172" s="11"/>
      <c r="D172" s="7" t="s">
        <v>31</v>
      </c>
      <c r="E172" s="318" t="s">
        <v>62</v>
      </c>
      <c r="F172" s="315">
        <v>35</v>
      </c>
      <c r="G172" s="324">
        <v>2</v>
      </c>
      <c r="H172" s="324">
        <v>0</v>
      </c>
      <c r="I172" s="325">
        <v>12</v>
      </c>
      <c r="J172" s="331">
        <v>63</v>
      </c>
      <c r="K172" s="333">
        <v>109.13</v>
      </c>
      <c r="L172" s="338">
        <v>2.44</v>
      </c>
    </row>
    <row r="173" spans="1:12" ht="15" x14ac:dyDescent="0.25">
      <c r="A173" s="22"/>
      <c r="B173" s="14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 x14ac:dyDescent="0.3">
      <c r="A175" s="23"/>
      <c r="B175" s="16"/>
      <c r="C175" s="8"/>
      <c r="D175" s="17" t="s">
        <v>32</v>
      </c>
      <c r="E175" s="9"/>
      <c r="F175" s="340">
        <v>862</v>
      </c>
      <c r="G175" s="18">
        <v>23</v>
      </c>
      <c r="H175" s="18">
        <v>30</v>
      </c>
      <c r="I175" s="18">
        <v>109</v>
      </c>
      <c r="J175" s="18">
        <v>781</v>
      </c>
      <c r="K175" s="24"/>
      <c r="L175" s="52">
        <v>98.46</v>
      </c>
    </row>
    <row r="176" spans="1:12" ht="15.75" thickBot="1" x14ac:dyDescent="0.25">
      <c r="A176" s="28">
        <f>A158</f>
        <v>2</v>
      </c>
      <c r="B176" s="29">
        <f>B158</f>
        <v>4</v>
      </c>
      <c r="C176" s="108" t="s">
        <v>4</v>
      </c>
      <c r="D176" s="109"/>
      <c r="E176" s="30"/>
      <c r="F176" s="31"/>
      <c r="G176" s="31"/>
      <c r="H176" s="31"/>
      <c r="I176" s="31"/>
      <c r="J176" s="31"/>
      <c r="K176" s="31"/>
      <c r="L176" s="31"/>
    </row>
    <row r="177" spans="1:12" ht="30" x14ac:dyDescent="0.25">
      <c r="A177" s="19">
        <v>2</v>
      </c>
      <c r="B177" s="20">
        <v>5</v>
      </c>
      <c r="C177" s="21" t="s">
        <v>19</v>
      </c>
      <c r="D177" s="5" t="s">
        <v>20</v>
      </c>
      <c r="E177" s="341" t="s">
        <v>109</v>
      </c>
      <c r="F177" s="342">
        <v>280</v>
      </c>
      <c r="G177" s="353">
        <v>13</v>
      </c>
      <c r="H177" s="353">
        <v>16</v>
      </c>
      <c r="I177" s="354">
        <v>46</v>
      </c>
      <c r="J177" s="359">
        <v>340</v>
      </c>
      <c r="K177" s="347" t="s">
        <v>110</v>
      </c>
      <c r="L177" s="350">
        <v>62.55</v>
      </c>
    </row>
    <row r="178" spans="1:12" ht="15" x14ac:dyDescent="0.25">
      <c r="A178" s="22"/>
      <c r="B178" s="14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21</v>
      </c>
      <c r="E179" s="343" t="s">
        <v>74</v>
      </c>
      <c r="F179" s="344">
        <v>200</v>
      </c>
      <c r="G179" s="355">
        <v>0</v>
      </c>
      <c r="H179" s="355">
        <v>0</v>
      </c>
      <c r="I179" s="356">
        <v>15</v>
      </c>
      <c r="J179" s="360">
        <v>62</v>
      </c>
      <c r="K179" s="348">
        <v>783.22</v>
      </c>
      <c r="L179" s="351">
        <v>4.08</v>
      </c>
    </row>
    <row r="180" spans="1:12" ht="15" x14ac:dyDescent="0.25">
      <c r="A180" s="22"/>
      <c r="B180" s="14"/>
      <c r="C180" s="11"/>
      <c r="D180" s="7" t="s">
        <v>22</v>
      </c>
      <c r="E180" s="345" t="s">
        <v>58</v>
      </c>
      <c r="F180" s="346">
        <v>28</v>
      </c>
      <c r="G180" s="357">
        <v>2</v>
      </c>
      <c r="H180" s="357">
        <v>0</v>
      </c>
      <c r="I180" s="358">
        <v>14</v>
      </c>
      <c r="J180" s="361">
        <v>68</v>
      </c>
      <c r="K180" s="349">
        <v>108.13</v>
      </c>
      <c r="L180" s="352">
        <v>2.35</v>
      </c>
    </row>
    <row r="181" spans="1:12" ht="15" x14ac:dyDescent="0.25">
      <c r="A181" s="22"/>
      <c r="B181" s="14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3"/>
      <c r="B184" s="16"/>
      <c r="C184" s="8"/>
      <c r="D184" s="17" t="s">
        <v>32</v>
      </c>
      <c r="E184" s="9"/>
      <c r="F184" s="18">
        <v>508</v>
      </c>
      <c r="G184" s="18">
        <v>15</v>
      </c>
      <c r="H184" s="18">
        <v>16</v>
      </c>
      <c r="I184" s="18">
        <v>75</v>
      </c>
      <c r="J184" s="18">
        <v>470</v>
      </c>
      <c r="K184" s="24"/>
      <c r="L184" s="18">
        <v>68.98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369" t="s">
        <v>94</v>
      </c>
      <c r="F185" s="363">
        <v>60</v>
      </c>
      <c r="G185" s="385">
        <v>0</v>
      </c>
      <c r="H185" s="385">
        <v>0</v>
      </c>
      <c r="I185" s="392">
        <v>2</v>
      </c>
      <c r="J185" s="381">
        <v>9</v>
      </c>
      <c r="K185" s="375">
        <v>246.08</v>
      </c>
      <c r="L185" s="377">
        <v>9.86</v>
      </c>
    </row>
    <row r="186" spans="1:12" ht="15.75" thickBot="1" x14ac:dyDescent="0.3">
      <c r="A186" s="22"/>
      <c r="B186" s="14"/>
      <c r="C186" s="11"/>
      <c r="D186" s="7" t="s">
        <v>26</v>
      </c>
      <c r="E186" s="370" t="s">
        <v>111</v>
      </c>
      <c r="F186" s="366">
        <v>200</v>
      </c>
      <c r="G186" s="388">
        <v>4</v>
      </c>
      <c r="H186" s="388">
        <v>10</v>
      </c>
      <c r="I186" s="389">
        <v>29</v>
      </c>
      <c r="J186" s="383">
        <v>90</v>
      </c>
      <c r="K186" s="373">
        <v>129.11000000000001</v>
      </c>
      <c r="L186" s="378">
        <v>11.95</v>
      </c>
    </row>
    <row r="187" spans="1:12" ht="15" x14ac:dyDescent="0.25">
      <c r="A187" s="22"/>
      <c r="B187" s="14"/>
      <c r="C187" s="11"/>
      <c r="D187" s="7" t="s">
        <v>27</v>
      </c>
      <c r="E187" s="362" t="s">
        <v>112</v>
      </c>
      <c r="F187" s="364">
        <v>100</v>
      </c>
      <c r="G187" s="386">
        <v>10</v>
      </c>
      <c r="H187" s="386">
        <v>9</v>
      </c>
      <c r="I187" s="387">
        <v>4</v>
      </c>
      <c r="J187" s="382">
        <v>126</v>
      </c>
      <c r="K187" s="372" t="s">
        <v>110</v>
      </c>
      <c r="L187" s="380">
        <v>51.54</v>
      </c>
    </row>
    <row r="188" spans="1:12" ht="15" x14ac:dyDescent="0.25">
      <c r="A188" s="22"/>
      <c r="B188" s="14"/>
      <c r="C188" s="11"/>
      <c r="D188" s="7" t="s">
        <v>28</v>
      </c>
      <c r="E188" s="365" t="s">
        <v>113</v>
      </c>
      <c r="F188" s="364">
        <v>150</v>
      </c>
      <c r="G188" s="393">
        <v>4</v>
      </c>
      <c r="H188" s="386">
        <v>8</v>
      </c>
      <c r="I188" s="387">
        <v>42</v>
      </c>
      <c r="J188" s="382">
        <v>240</v>
      </c>
      <c r="K188" s="376">
        <v>291.13</v>
      </c>
      <c r="L188" s="380">
        <v>9.58</v>
      </c>
    </row>
    <row r="189" spans="1:12" ht="15" x14ac:dyDescent="0.25">
      <c r="A189" s="22"/>
      <c r="B189" s="14"/>
      <c r="C189" s="11"/>
      <c r="D189" s="7" t="s">
        <v>29</v>
      </c>
      <c r="E189" s="370" t="s">
        <v>114</v>
      </c>
      <c r="F189" s="366">
        <v>200</v>
      </c>
      <c r="G189" s="388">
        <v>0</v>
      </c>
      <c r="H189" s="388">
        <v>0</v>
      </c>
      <c r="I189" s="389">
        <v>12</v>
      </c>
      <c r="J189" s="383">
        <v>50</v>
      </c>
      <c r="K189" s="373">
        <v>702.04</v>
      </c>
      <c r="L189" s="378">
        <v>8.61</v>
      </c>
    </row>
    <row r="190" spans="1:12" ht="15" x14ac:dyDescent="0.25">
      <c r="A190" s="22"/>
      <c r="B190" s="14"/>
      <c r="C190" s="11"/>
      <c r="D190" s="7" t="s">
        <v>30</v>
      </c>
      <c r="E190" s="367" t="s">
        <v>58</v>
      </c>
      <c r="F190" s="368">
        <v>35</v>
      </c>
      <c r="G190" s="390">
        <v>3</v>
      </c>
      <c r="H190" s="390">
        <v>0</v>
      </c>
      <c r="I190" s="391">
        <v>17</v>
      </c>
      <c r="J190" s="384">
        <v>85</v>
      </c>
      <c r="K190" s="374">
        <v>108.13</v>
      </c>
      <c r="L190" s="379">
        <v>2.94</v>
      </c>
    </row>
    <row r="191" spans="1:12" ht="15" x14ac:dyDescent="0.25">
      <c r="A191" s="22"/>
      <c r="B191" s="14"/>
      <c r="C191" s="11"/>
      <c r="D191" s="7" t="s">
        <v>31</v>
      </c>
      <c r="E191" s="371" t="s">
        <v>62</v>
      </c>
      <c r="F191" s="368">
        <v>36</v>
      </c>
      <c r="G191" s="390">
        <v>2</v>
      </c>
      <c r="H191" s="390">
        <v>0</v>
      </c>
      <c r="I191" s="391">
        <v>12</v>
      </c>
      <c r="J191" s="384">
        <v>70</v>
      </c>
      <c r="K191" s="373">
        <v>109.13</v>
      </c>
      <c r="L191" s="379">
        <v>3.98</v>
      </c>
    </row>
    <row r="192" spans="1:12" ht="15" x14ac:dyDescent="0.25">
      <c r="A192" s="22"/>
      <c r="B192" s="14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3"/>
      <c r="B194" s="16"/>
      <c r="C194" s="8"/>
      <c r="D194" s="17" t="s">
        <v>32</v>
      </c>
      <c r="E194" s="9"/>
      <c r="F194" s="18">
        <v>781</v>
      </c>
      <c r="G194" s="394">
        <v>23</v>
      </c>
      <c r="H194" s="394">
        <v>27</v>
      </c>
      <c r="I194" s="395">
        <v>118</v>
      </c>
      <c r="J194" s="18">
        <v>670</v>
      </c>
      <c r="K194" s="24"/>
      <c r="L194" s="18">
        <v>98.46</v>
      </c>
    </row>
    <row r="195" spans="1:12" ht="15.75" thickBot="1" x14ac:dyDescent="0.25">
      <c r="A195" s="28">
        <f>A177</f>
        <v>2</v>
      </c>
      <c r="B195" s="29">
        <f>B177</f>
        <v>5</v>
      </c>
      <c r="C195" s="108" t="s">
        <v>4</v>
      </c>
      <c r="D195" s="109"/>
      <c r="E195" s="30"/>
      <c r="F195" s="31" t="s">
        <v>67</v>
      </c>
      <c r="G195" s="31"/>
      <c r="H195" s="31"/>
      <c r="I195" s="31"/>
      <c r="J195" s="31" t="s">
        <v>67</v>
      </c>
      <c r="K195" s="31"/>
      <c r="L195" s="31" t="s">
        <v>67</v>
      </c>
    </row>
    <row r="196" spans="1:12" ht="13.5" thickBot="1" x14ac:dyDescent="0.25">
      <c r="A196" s="26"/>
      <c r="B196" s="27"/>
      <c r="C196" s="110" t="s">
        <v>5</v>
      </c>
      <c r="D196" s="110"/>
      <c r="E196" s="110"/>
      <c r="F196" s="33" t="s">
        <v>67</v>
      </c>
      <c r="G196" s="33" t="e">
        <f>(G24+G43+G62+G81+G100+G119+G139+G157+G176+G195)/(IF(G24=0,0,1)+IF(G43=0,0,1)+IF(G62=0,0,1)+IF(G81=0,0,1)+IF(G100=0,0,1)+IF(G119=0,0,1)+IF(G139=0,0,1)+IF(G157=0,0,1)+IF(G176=0,0,1)+IF(G195=0,0,1))</f>
        <v>#VALUE!</v>
      </c>
      <c r="H196" s="33" t="e">
        <f>(H24+H43+H62+H81+H100+H119+H139+H157+H176+H195)/(IF(H24=0,0,1)+IF(H43=0,0,1)+IF(H62=0,0,1)+IF(H81=0,0,1)+IF(H100=0,0,1)+IF(H119=0,0,1)+IF(H139=0,0,1)+IF(H157=0,0,1)+IF(H176=0,0,1)+IF(H195=0,0,1))</f>
        <v>#VALUE!</v>
      </c>
      <c r="I196" s="33" t="e">
        <f>(I24+I43+I62+I81+I100+I119+I139+I157+I176+I195)/(IF(I24=0,0,1)+IF(I43=0,0,1)+IF(I62=0,0,1)+IF(I81=0,0,1)+IF(I100=0,0,1)+IF(I119=0,0,1)+IF(I139=0,0,1)+IF(I157=0,0,1)+IF(I176=0,0,1)+IF(I195=0,0,1))</f>
        <v>#VALUE!</v>
      </c>
      <c r="J196" s="33" t="e">
        <f>(J24+J43+J62+J81+J100+J119+J139+J157+J176+J195)/(IF(J24=0,0,1)+IF(J43=0,0,1)+IF(J62=0,0,1)+IF(J81=0,0,1)+IF(J100=0,0,1)+IF(J119=0,0,1)+IF(J139=0,0,1)+IF(J157=0,0,1)+IF(J176=0,0,1)+IF(J195=0,0,1))</f>
        <v>#VALUE!</v>
      </c>
      <c r="K196" s="33"/>
      <c r="L196" s="33" t="e">
        <f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2024-09-26T17:37:37Z</dcterms:modified>
</cp:coreProperties>
</file>